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60" yWindow="408" windowWidth="15480" windowHeight="5040" tabRatio="461" activeTab="0"/>
  </bookViews>
  <sheets>
    <sheet name="Кадры_печать" sheetId="1" r:id="rId1"/>
  </sheets>
  <definedNames>
    <definedName name="_xlnm.Print_Titles" localSheetId="0">'Кадры_печать'!$A:$A,'Кадры_печать'!$5:$7</definedName>
  </definedNames>
  <calcPr fullCalcOnLoad="1"/>
</workbook>
</file>

<file path=xl/sharedStrings.xml><?xml version="1.0" encoding="utf-8"?>
<sst xmlns="http://schemas.openxmlformats.org/spreadsheetml/2006/main" count="531" uniqueCount="226">
  <si>
    <t>Предмет</t>
  </si>
  <si>
    <t>Специальность</t>
  </si>
  <si>
    <t>ФИО</t>
  </si>
  <si>
    <t>лет</t>
  </si>
  <si>
    <t>ИНН</t>
  </si>
  <si>
    <t>Директор</t>
  </si>
  <si>
    <t>М.П.</t>
  </si>
  <si>
    <t>Образование</t>
  </si>
  <si>
    <t>Должность</t>
  </si>
  <si>
    <t>категория (соответствие)</t>
  </si>
  <si>
    <t>Вид обучения</t>
  </si>
  <si>
    <t>Повышение квалификации за последние 3 года (полное название курсов, год, № удостоверения, где проходили, кол-во часов)</t>
  </si>
  <si>
    <t>Абрашкина  Ирина Владимировна</t>
  </si>
  <si>
    <t>Высшее</t>
  </si>
  <si>
    <t>Учитель</t>
  </si>
  <si>
    <t>Русский язык и литература</t>
  </si>
  <si>
    <t>Очное</t>
  </si>
  <si>
    <t>Алексеева Елена Борисовна</t>
  </si>
  <si>
    <t>Начальные классы</t>
  </si>
  <si>
    <t>Амозова Татьяна Яковлевна</t>
  </si>
  <si>
    <t>Педагог-психолог</t>
  </si>
  <si>
    <t>Анкудинова  Любовь Николаевна</t>
  </si>
  <si>
    <t>Васильева  Ирина Владимировна</t>
  </si>
  <si>
    <t>Заочное</t>
  </si>
  <si>
    <t>Волкова  Елена Владимировна</t>
  </si>
  <si>
    <t>Физика</t>
  </si>
  <si>
    <t>Гашкова  Марина Николаевна</t>
  </si>
  <si>
    <t>Технология</t>
  </si>
  <si>
    <t xml:space="preserve">Герченова Антонина Владимировна </t>
  </si>
  <si>
    <t>Демидова  Наталья Николаевна</t>
  </si>
  <si>
    <t>Информатика</t>
  </si>
  <si>
    <t>Димитрова Галина Васильевна</t>
  </si>
  <si>
    <t>Жихарева Наталья Игоревна</t>
  </si>
  <si>
    <t>Математика</t>
  </si>
  <si>
    <t xml:space="preserve">Забродина Ольга Евгеньевна </t>
  </si>
  <si>
    <t>Захарова  Светлана Борисовна</t>
  </si>
  <si>
    <t>Злобина Олеся Дмитриевна</t>
  </si>
  <si>
    <t>Калушевская  Ирина Владимировна</t>
  </si>
  <si>
    <t>Калушевская Алина Сергеевна</t>
  </si>
  <si>
    <t>Биология</t>
  </si>
  <si>
    <t>Калушевская Мария Михайловна</t>
  </si>
  <si>
    <t>Физкультура</t>
  </si>
  <si>
    <t>Карпина  Ольга Геннадьевна</t>
  </si>
  <si>
    <t>Карпина Светлана Александровна</t>
  </si>
  <si>
    <t>Козлова  Ольга Сергеевна</t>
  </si>
  <si>
    <t>Коновалова Светлана Анатольевна</t>
  </si>
  <si>
    <t>История</t>
  </si>
  <si>
    <t>Коробцова Анна Викторовна</t>
  </si>
  <si>
    <t>Красавцев  Фёдор Владимирович</t>
  </si>
  <si>
    <t>Красная Ольга Владимировна</t>
  </si>
  <si>
    <t>Крепкая Татьяна Владимировна</t>
  </si>
  <si>
    <t>Лашинина Любовь Васильевна</t>
  </si>
  <si>
    <t>Легостова  Валентина Александровна</t>
  </si>
  <si>
    <t>Лемешева Татьяна Фёдоровна</t>
  </si>
  <si>
    <t xml:space="preserve">Льдинина Людмила Викторовна </t>
  </si>
  <si>
    <t>Майбородин Сергей Сергеевич</t>
  </si>
  <si>
    <t>ОБЖ</t>
  </si>
  <si>
    <t>Моисеенко Ольга Борисовна</t>
  </si>
  <si>
    <t>Михалевская Елена Владимировна</t>
  </si>
  <si>
    <t>Навалов  Валерий Анатольевич</t>
  </si>
  <si>
    <t>Навалова  Марина  Владимировна</t>
  </si>
  <si>
    <t>Лещева Наталья Николаевна</t>
  </si>
  <si>
    <t>Ногтева Елена Николаевна</t>
  </si>
  <si>
    <t xml:space="preserve">Обухова Юлия Анатольевна </t>
  </si>
  <si>
    <t>Ослоповских Валентина Николаевна</t>
  </si>
  <si>
    <t>Павленко Ульяна Михайловна</t>
  </si>
  <si>
    <t>Голованова Софья Николаевна</t>
  </si>
  <si>
    <t>Заместитель по ВСДО</t>
  </si>
  <si>
    <t>Пахомова Татьяна Валерьевна</t>
  </si>
  <si>
    <t>Полина  Елена Викторовна</t>
  </si>
  <si>
    <t>Садовская Татьяна Николаевна</t>
  </si>
  <si>
    <t>Семёнова  Ирина Александровна</t>
  </si>
  <si>
    <t>-</t>
  </si>
  <si>
    <t>Сергеев  Алексей Александрович</t>
  </si>
  <si>
    <t>Сергеева  Елена Александровна</t>
  </si>
  <si>
    <t>Сердалиева Елена Васильевна</t>
  </si>
  <si>
    <t>Силаев  Александр Эрнстович</t>
  </si>
  <si>
    <t>Семёнов Даниил Борисович</t>
  </si>
  <si>
    <t>Педагог дополнительного образования</t>
  </si>
  <si>
    <t>Музыка</t>
  </si>
  <si>
    <t>Снапковская Татьяна Викторовна</t>
  </si>
  <si>
    <t>Снытникова Татьяна  Александровна</t>
  </si>
  <si>
    <t>Соколова Наталья Валентиновна</t>
  </si>
  <si>
    <t>Соколовская Светлана Валентиновна</t>
  </si>
  <si>
    <t>Стрелкина  Любовь Васильевна</t>
  </si>
  <si>
    <t>Федотова Татьяна Владимировна</t>
  </si>
  <si>
    <t>Маршева Ксения Александровна</t>
  </si>
  <si>
    <t xml:space="preserve">Цидик Надежда Андреевна </t>
  </si>
  <si>
    <t>Широких  Любовь  Ивановна</t>
  </si>
  <si>
    <t>Астрономия, Моя Карелия</t>
  </si>
  <si>
    <t>Иностранный язык</t>
  </si>
  <si>
    <t>Изо, черчение, Моя Карелия</t>
  </si>
  <si>
    <t>Биология, география</t>
  </si>
  <si>
    <t>История, Моя Карелия, Индивидуальный проект</t>
  </si>
  <si>
    <t>История, обществознание</t>
  </si>
  <si>
    <t>Биология, химия, география</t>
  </si>
  <si>
    <t>История, обществознание, право, Моя Карелия</t>
  </si>
  <si>
    <t>Линдунен Ольга Владимировна</t>
  </si>
  <si>
    <t>Химия, биология</t>
  </si>
  <si>
    <t>Технология, Моя карелия</t>
  </si>
  <si>
    <t>История, обществознание, Моя Карелия</t>
  </si>
  <si>
    <t>Учитель-логопед</t>
  </si>
  <si>
    <t>История, обществознание, История Карелии, экономика</t>
  </si>
  <si>
    <t>Филатова Татьяна Александровна</t>
  </si>
  <si>
    <t>Колокольникова Елена Анатольевна</t>
  </si>
  <si>
    <t>Кубар Татьяна Сергеевна</t>
  </si>
  <si>
    <t>Березина Нина Валентиновна</t>
  </si>
  <si>
    <t>Борисова Елена Томашевна</t>
  </si>
  <si>
    <t>Руководитель СП</t>
  </si>
  <si>
    <t>Математика, физика</t>
  </si>
  <si>
    <t>Методист</t>
  </si>
  <si>
    <t>Гашкова Татьяна Александровна</t>
  </si>
  <si>
    <t>Социальный педагог, Моя Карелия</t>
  </si>
  <si>
    <t>Лисина Наталия Александровна</t>
  </si>
  <si>
    <t>учитель русского языка и литературы</t>
  </si>
  <si>
    <t>среднее-профессиональное</t>
  </si>
  <si>
    <t>учитель начальных классов</t>
  </si>
  <si>
    <t>преподаватель дошкольной педагогики и психологии</t>
  </si>
  <si>
    <t>заочное</t>
  </si>
  <si>
    <t>начальное профессиональное</t>
  </si>
  <si>
    <t>Воспитатель дошкольного учреждения</t>
  </si>
  <si>
    <t>учитель физики, математики</t>
  </si>
  <si>
    <t>педагогика и методика начального обучения</t>
  </si>
  <si>
    <t>экология и природопользование</t>
  </si>
  <si>
    <t>математика и физика</t>
  </si>
  <si>
    <t>учитель математики</t>
  </si>
  <si>
    <t>география и английский язык</t>
  </si>
  <si>
    <t>преподавание черчения и рисования</t>
  </si>
  <si>
    <t xml:space="preserve">ГОУ ВПО </t>
  </si>
  <si>
    <t>география</t>
  </si>
  <si>
    <t>учитель физической культуры</t>
  </si>
  <si>
    <t>биология</t>
  </si>
  <si>
    <t>физическая культура и спорт</t>
  </si>
  <si>
    <t>высшее</t>
  </si>
  <si>
    <t>общетехнические дисциплины и труд</t>
  </si>
  <si>
    <t>филология</t>
  </si>
  <si>
    <t>социальный педагог</t>
  </si>
  <si>
    <t>учитель истории</t>
  </si>
  <si>
    <t>учитель химии и географии</t>
  </si>
  <si>
    <t>технология и предпринимательство</t>
  </si>
  <si>
    <t>естествознание</t>
  </si>
  <si>
    <t>Лукина Александра Михайловна</t>
  </si>
  <si>
    <t>учитель истории и обществознания</t>
  </si>
  <si>
    <t>Максимова Вера Владимировна</t>
  </si>
  <si>
    <t>педагог-организатор</t>
  </si>
  <si>
    <t>история и обществознание</t>
  </si>
  <si>
    <t>учитель технологии и предпринимательства</t>
  </si>
  <si>
    <t>иностранный язык</t>
  </si>
  <si>
    <t>логопедия</t>
  </si>
  <si>
    <t>история</t>
  </si>
  <si>
    <t>английский и немецкий язык</t>
  </si>
  <si>
    <t xml:space="preserve">физическая культура </t>
  </si>
  <si>
    <t>начальное-профессиональное</t>
  </si>
  <si>
    <t>культурно-просветительная работа</t>
  </si>
  <si>
    <t>русский язык и литеравтура</t>
  </si>
  <si>
    <t>преподавание в начальных классах общеобразовательных школ</t>
  </si>
  <si>
    <t>музыкальное воспитание</t>
  </si>
  <si>
    <t>очное</t>
  </si>
  <si>
    <t>среднее специальное</t>
  </si>
  <si>
    <t>среднее профессиональное</t>
  </si>
  <si>
    <t>социально-культурная деятельность</t>
  </si>
  <si>
    <t>изобразительное искусство и черчение</t>
  </si>
  <si>
    <t>физика и математика</t>
  </si>
  <si>
    <t>социальная педагогика</t>
  </si>
  <si>
    <t>инструментальное исполнительство</t>
  </si>
  <si>
    <t>высшая</t>
  </si>
  <si>
    <t>Менеджмент в образовании, 72 час.    Изобразительное искусство как творческая составляющая развития обучающихся в системе образования в условиях реализации ФГОС, 72 час.     Организация работы с обучающимися с ограниченными возможностями здоровья в соответствии с ФГОС, 72 час.- 2019 г.; Организация деятельности педагогических работников по классному руководству, 72 час.   Изучение русской живописи второй половины XiX века на уроках МХК в свете ФГОС ООО, 72 час. - 2020 г.</t>
  </si>
  <si>
    <t>Теория и методика преподавания технологии в условиях реализации ФГОС ОО, 72 час.       Реализация адаптированных образовательных программ для обучающихся с ОВЗ в условиях ФГОС, 72 час. - 2019; Реализация требований ФГОС при изучении учебного предмета "Моя Карелия", 36 час.       Организация деятельности педагогических работников по классному руководству, 17 час. - 2020 г.</t>
  </si>
  <si>
    <t>Реализация адаптированных образовательных программ для обучающихся с ОВЗ в условиях ФГОС, 24 час. - 2019 г.</t>
  </si>
  <si>
    <t>Реализация адаптированных образовательных программ для обучающихся с ОВЗ в условиях ФГОС, 24 час.   Музыкально-эстетическое развитие младших школьников в условиях реализации ФГОС НОО, 72 час. - 2019 г.</t>
  </si>
  <si>
    <t>курсы от компании Яндекс для учителей информатики по теме «Как организовать дискуссию на уроке" 05.2022 г.</t>
  </si>
  <si>
    <t>Методика обучения математике в основной и средней школе в условиях реализации ФГОС ОО, 27.02.2019; Совершенствование предметных и методических компетенций педагогических работников в рамках федерального проекта "Учитель будущего", 112 час. - 2020 г.</t>
  </si>
  <si>
    <t>Информатика: теория и методика преподавания в образовательной организации, 17.04.2019; «Подготовка к преподаванию информатики по программе Яндекс.Учебника» 72 ч. 15.10.2021 г.</t>
  </si>
  <si>
    <t>Преподавание  математики в школе в условиях реализации ФГОС»  ОООИнфоурок" 16.09.2021-20.10.2021, 144 часа</t>
  </si>
  <si>
    <t>Методика обучения математике в основной и средней школе в условиях реализации ФГОС ОО, 27.02.2019г.; Совершенствование предметных и методических компетенций педагогических работников в рамках федерального проекта "Учитель будущего", 112 час. - 2020 г.; 1. Реализация требований обновленных ФГОС НОО, ФГОС ООО в работе учителя . КИРО  25.04- 16.05.2022 МАТЕМАТИКА 36 часов</t>
  </si>
  <si>
    <t>Совершенствование предметных и методических компетенций педагогических работников в рамках федерального проекта "Учитель будущего", 112 час. -2020 г; Реализация требований обновленных ФГОС НОО, ФГОС ООО в работе учителя . КИРО  25.04- 16.05.2022 МАТЕМАТИКА 36 часов</t>
  </si>
  <si>
    <t>АНО ДПО «Инновационный образовательный центр повышения квалификации и переподготовки «Мой университет» и образовательным порталом «Мой университет» по программе "Современный урок (математика) в соответствии с требованиями ФГОС ООО и СОО" в объеме 108 часов с 16.01.2022г. по 02.03.2022г</t>
  </si>
  <si>
    <t>Совершенствование предметных и методических компетенций пед.работников (в том числе в области формирования функциональной грамотности) в рамках реализации федерального проекта "Учитель будущего" (русский язык), 112ч., 2021г.</t>
  </si>
  <si>
    <t>Совершенствование предметных и методических компетенций пед.работников (в том числе в области формирования функциональной грамотности) в рамках реализации федерального проекта "Учитель будущего" (русский язык), 112ч., 2021г.; "Особенности введения и реализации обновлённого ФГОС ООО", 72 ч. ("Инфоурок") -2022 г.</t>
  </si>
  <si>
    <t>Совершенствование предметных и методических компетенций пед.работников (в том числе в области формирования функциональной грамотности) в рамках реализации федерального проекта "Учитель будущего" (русский язык), 112ч., 2021г.; "Реализация требований обновлённых ФГОС НОО, ФГОС ООО в работе учителя", 36 ч., ("КИРО") - 2022 г.</t>
  </si>
  <si>
    <t>Современные методики и особенности преподавания русского языка и литературы в соответствии с требованиями ФГОС и проф.стандарта педагога", 48 час.-2019 г.</t>
  </si>
  <si>
    <t>Методика обучения русскому языку в образовательных организациях в условиях реализации ФГОС, 72 час.  - 2019 г.; Современный урок литературы в соответствии с требованиями ФГОС ООО и СОО, 72 час. -2020 г.</t>
  </si>
  <si>
    <t>Совершенствование предметных и методических компетенций пед.работников (в том числе в области формирования функциональной грамотности) в рамках реализации федерального проекта "Учитель будущего" (русский язык), 112ч., 2021г.  Конкурс проф.мастерства как средство повышения квалификации пед.раб, 24 час.-2021 г.</t>
  </si>
  <si>
    <t>Совершенствование предметных и методических компетенций пед.работников (в том числе в области формирования функциональной грамотности) в рамках реализации федерального проекта "Учитель будущего" (русский язык), 112ч., 2021г.; Проектирование и осуществление образовательного процесса в условиях внедрения обновлённых ФГОС (36  ч., 2022г.), Особенности преподавания русского языка и литературы в условиях реализации обновлённого ФГОС ООО (72 ч., 2022г.)</t>
  </si>
  <si>
    <t>Реализация адаптированных образовательных программ для обучающихся с ОВЗ в условиях ФГОС, 24 час.-2019 г; Формирование и развитие ИКТ-компетентности в соответствии с требованиями ФГОС и профессионального стандарта, 86 час.      Методология и технология дистанционного обучения в образовательной организации, 49 час.    Организация деятельности педагогических работников по классному руководству, 17 час. -2020 г.</t>
  </si>
  <si>
    <t>Организация работы с обучающимися с ОВЗ в соответствии с ФГОС, 72 час.-2019 г; Технология системного анализа результатов тестирования с использованием методик ЕМ СПТ как и нформационная основа для формирования комплексной программы профилактики девиантного поведения обучающихся, 36 час.-2020 г</t>
  </si>
  <si>
    <t>Реализация адаптированных образовательных программ для обучающихся с ОВЗ в условиях ФГОС, 24 час.-2019 г.; Актуальные вопросы внедрения целевой модели развития дополнительного образования детей РК, 72 час.                          Проектирование современного урока в условиях ФГОС НОО, 16 час.-2020 г; «Особенности введения и реализации обновленного ФГОС НОО», 72 час-2022 г.</t>
  </si>
  <si>
    <t>Реализация адаптированных образовательных программ для обучающихся с ОВЗ в условиях ФГОС, 24 час.-2019 г; Организация деятельности педагогических работников по классному руководству, 17 час.-2020 г.; Реализация требований обновлённых ФГОС НОО, ФГОС ООО в работе учителя" , 52 ч-2022 г.</t>
  </si>
  <si>
    <t xml:space="preserve">Реализация адаптированных образовательных программ для обучающихся с ОВЗ в условиях ФГОС, 24 час.-2019 г.; Совмеренные педагогические технологии в образовательном процессе, 72 час.-2020 г.; </t>
  </si>
  <si>
    <t>Реализация адаптированных образовательных программ для обучающихся с ОВЗ в условиях ФГОС, 24 час.-2019 г.; Организация деятельности педагогических работников по классному руководству, 17 час.-2020 г.; Проектирование современного урока в условиях ФГОС НОО, 16 час.-2021 г.</t>
  </si>
  <si>
    <t>Организация деятельности педагогических работников по классному руководству, 17 час.-2019 г.; Организация деятельности педагогических работников по классному руководству, 17 час.    Технологии активного обучения и методика воспитания младших школьников в условиях реализации ФГОС НОО, 72 час.                                         Основы религиозных культур и светской этики: теория и методика преподавания в ОО, 36 час.-2020 г.</t>
  </si>
  <si>
    <t>Реализация адаптированных образовательных программ для обучающихся с ОВЗ в условиях ФГОС, 24 час.-2019 г.; Организация деятельности педагогических работников по классному руководству, 17 час.-2020 г.; Формирование коммуникативных умений младших школьников, 36 час.-2022 г.</t>
  </si>
  <si>
    <t>Организация работы с обучающимися с ОВЗ в соответствии с ФГОС, 72 час.   -2019 г.; Навигация, консультирование родителей, воспитывающих детей с разными образовательными потребностями и оказание им информационно-методической помощи-2020 г.</t>
  </si>
  <si>
    <t>Организация деятельности педагогических работников по классному руководству, 17 час.-2020 г.; Цифровая образовательная среда: особенности организации учебного процесса в соответствии с ФГОС, 72 час-2022 г.</t>
  </si>
  <si>
    <t>Игровые технологии в повышении познавательной активности младших школьников в условиях реализации ФГОС, 72 час.                       Применение специальных ФГОС для детей с ОВЗ, 72 час.                            Современные подходы к учебной деятельности младших школьников в рамках реализации ФГОС НОО, 72 час.-2019 г.; Организация деятельности педагогических работников по классному руководству, 17 час.-2020 г.; Организация работы классного руководителя в образовательной организации-2021 г.</t>
  </si>
  <si>
    <t>Организация деятельности педагогических работников по классному руководству, 17 час.                      Информационные технологии в работе учителя начальных классов: создание дидактических материалов к уроку с помощью программного обеспечения SMART Notebook, 72 час.-2019 г.; Организация деятельности педагогических работников по классному руководству, 17 час.-2020 г.; Актуальные вопросы преподавания курса "Основы религиозных культур и светской этики", 176 час.                    Проектирование современного урока в условиях ФГОС НОО, 16 час.-2021 г.; Реализация требований обновлённых ФГОС НОО, ФГОС ООО в работе учителя" , 52 ч-2011 г.</t>
  </si>
  <si>
    <t>Профессиональная компетентность педагога в условиях внедрения ФГОС, 72 час.                         Реализация адаптированных образовательных программ для обучающихся с ОВЗ в условиях ФГОС, 24 час.-2019 г.; Организация деятельности педагогических работников по классному руководству, 17 час.-2020 г.</t>
  </si>
  <si>
    <t>Проектная деятельность в начальной школе при реализации ФГОС,           Современные подходы к учебной деятельности младших школьников в рамках реализации ФГОС НОО, 72 час. -2019 г.; Организация деятельности педагогических работников по классному руководству, 17 час.-2020 г.</t>
  </si>
  <si>
    <t>Одарённые дети. Особенности развития и система сопровождения в системе школьного образования в условиях ФГОС НОО, 108 час-2019 г</t>
  </si>
  <si>
    <t>Реализация адпаптированных образовательных программ для обучающихся с ОВЗ в условиях ФГОС, 72 час.-2019 г.</t>
  </si>
  <si>
    <t>Реализация требований ФГОС при изучении учебного предмета "Моя Карелия", 36 час.    АОП как условие получения образования ребёнком с ОВЗ, 6 час.   -2019 г.; Гибкие компетенции проектной деятельности, 2020г.   Организация деятельности пед.работников по классному руководству, 17 час.-2020 г.</t>
  </si>
  <si>
    <t>Реализация адпаптированных образовательных программ для обучающихся с ОВЗ в условиях ФГОС, 72 час.                                    Преподавание обществознания по нормам ФГОС с использованием мультимедиа и других технологий-2019 г.</t>
  </si>
  <si>
    <t>Организация деятельности пед.работников по классному руководству, 17 час.-2020 г.</t>
  </si>
  <si>
    <t>Методика преподавания географии и инновационные подходы к организации учебного процесса в условиях ФГОС, 72 час.           Методика преподавания биологии, инструменты оценки учебных достижений и мониторинг эффективности обучения в условиях реализации ФГОС, 72 час.    Современная методика преподавания химии в основной и средней школе и актуальные педагогические технологии в условиях реализации ФГОС, 72 час.-2020 г.</t>
  </si>
  <si>
    <t>Реализация адаптированных образовательных программ для обучающихся с ОВЗ в условиях ФГОС, 24 час.-2019 г.</t>
  </si>
  <si>
    <t>Нововведения в преподавании географии в рамках реализации ФГОС, 72 час.-2019 г.</t>
  </si>
  <si>
    <t>Проектирование образовательной деятельности в рамках учебных предметов химии, физики, биологии, географии в соответствии с требованиями ФГОС ОО и СОО, 72 час.-2020 г.</t>
  </si>
  <si>
    <t>Реализация требований обновлённых ФГОС НОО, ФГОС ООО в работе учителя, 36 час.-2022 г.</t>
  </si>
  <si>
    <t>Формирование профессиональных компетенций, способствующих достижению метапредметных образовательных результатов на уроках и во внеурочной деятельности для учителей технологии, 16 час.-2019 г.; Гибкие компетенции проектной деятельности,               ПК по ОБЖ-2020 г.</t>
  </si>
  <si>
    <t>Реализация адаптированных образовательных программ для обучающихся с ОВЗ в условиях ФГОС-2019 г.; Организация деятельности педагогических работников по классному руководству, 17 час. Конвенция о правах ребёнка в соответствии с требованиями профессиональных стандартов, 34 час.-2020 г.; Всеросийская онлайн-конференция "Предметная неделя:традиции,новации,компетенции. Всеросийская онлайн-конференция "Педагогическое мастерство. Рост личногсти учителя"."Компетенциии учителя по формированию функциональной грамотности учеников". Организация работы классного руководителя в образовательной организации,250ч.-2021 г.</t>
  </si>
  <si>
    <t>Реализация адаптивных образлвательных программ для обучающихся с ОВЗ в условиях ФГОС, 24 час-2019 г.; Организация деятельности педагогических работников по классному руководству, 17 час. Конвенция о правах ребёнка в соответствии с требованиями профессиональных стандартов, 34 час.-2020 г; Организация работы классного руководителя в образовательной организации, 250 час.-2021 г.; 1.«Концептуальное и методическое обновление дисциплины "Иностранный язык" в условиях реализации ФГОС»-2022 г.</t>
  </si>
  <si>
    <t>Конвенция о правах ребёнка в соответствии с требованиями профессиональных стандартов, 34 час.   Организация работы с обучающимися с ограниченными возможностями здоровья в соответствии с ФГОС, 72 час.-2020 г.; «Специфика преподавания английского языка с учётом требований ФГОС» 108 часов-2022 г.</t>
  </si>
  <si>
    <t>Основы первой доврачебной помощи-2019; Преподавание иностранного языка в соответствии с требованиями ФГОС, 72 час.-2020 г.</t>
  </si>
  <si>
    <t>Основы первой доврачебной помощи"-2019 г.</t>
  </si>
  <si>
    <t>Высшая</t>
  </si>
  <si>
    <t>первая</t>
  </si>
  <si>
    <t>соответствие</t>
  </si>
  <si>
    <t xml:space="preserve">Педагогическое образование: Информатика в общеобразовательных организациях и организациях профессионального образования" 06.12.2019 г., ППП 2952-12. </t>
  </si>
  <si>
    <t>Деятельность советника директора школы по воспитанию и по взаимодействию с общественными объединениями" (176 часо), 2022 г.</t>
  </si>
  <si>
    <t>" Искусство театра в учреждениях дополнительного образования детей: актуальные вопросы методики и организации учебной деятельности", 72 час, 02.06.2019г, № 77974</t>
  </si>
  <si>
    <t>Общий</t>
  </si>
  <si>
    <t>общий</t>
  </si>
  <si>
    <t>пед.</t>
  </si>
  <si>
    <t>Расчеты</t>
  </si>
  <si>
    <t>Педагогический</t>
  </si>
  <si>
    <t>Стаж на 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</si>
</sst>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/m"/>
    <numFmt numFmtId="185" formatCode="_(* #,##0.000_);_(* \(#,##0.000\);_(* &quot;-&quot;??_);_(@_)"/>
    <numFmt numFmtId="186" formatCode="0.0"/>
    <numFmt numFmtId="187" formatCode="[$-FC19]d\ mmmm\ yyyy\ &quot;г.&quot;"/>
    <numFmt numFmtId="188" formatCode="h:mm;@"/>
    <numFmt numFmtId="189" formatCode="h:mm:ss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U77"/>
  <sheetViews>
    <sheetView tabSelected="1" zoomScaleSheetLayoutView="100" zoomScalePageLayoutView="0" workbookViewId="0" topLeftCell="A1">
      <pane xSplit="1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9" sqref="K9"/>
    </sheetView>
  </sheetViews>
  <sheetFormatPr defaultColWidth="9.140625" defaultRowHeight="12.75"/>
  <cols>
    <col min="1" max="1" width="10.140625" style="28" customWidth="1"/>
    <col min="2" max="2" width="10.57421875" style="30" hidden="1" customWidth="1"/>
    <col min="3" max="3" width="11.00390625" style="28" customWidth="1"/>
    <col min="4" max="4" width="14.00390625" style="28" customWidth="1"/>
    <col min="5" max="6" width="3.28125" style="28" hidden="1" customWidth="1"/>
    <col min="7" max="8" width="13.7109375" style="28" customWidth="1"/>
    <col min="9" max="9" width="9.7109375" style="28" customWidth="1"/>
    <col min="10" max="10" width="19.8515625" style="28" customWidth="1"/>
    <col min="11" max="11" width="9.7109375" style="28" customWidth="1"/>
    <col min="12" max="12" width="11.140625" style="28" customWidth="1"/>
    <col min="13" max="13" width="44.28125" style="28" customWidth="1"/>
    <col min="14" max="14" width="11.140625" style="28" hidden="1" customWidth="1"/>
    <col min="15" max="17" width="0" style="28" hidden="1" customWidth="1"/>
    <col min="18" max="16384" width="9.140625" style="28" customWidth="1"/>
  </cols>
  <sheetData>
    <row r="1" spans="1:17" s="28" customFormat="1" ht="9" hidden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1">
        <f ca="1">YEAR(TODAY())</f>
        <v>2023</v>
      </c>
      <c r="O1" s="28">
        <f>N1-2022</f>
        <v>1</v>
      </c>
      <c r="P1" s="22" t="s">
        <v>223</v>
      </c>
      <c r="Q1" s="23"/>
    </row>
    <row r="2" spans="1:17" s="28" customFormat="1" ht="9" hidden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P2" s="24"/>
      <c r="Q2" s="25"/>
    </row>
    <row r="3" spans="1:17" s="28" customFormat="1" ht="9" hidden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P3" s="24"/>
      <c r="Q3" s="25"/>
    </row>
    <row r="4" spans="1:17" s="28" customFormat="1" ht="9" hidden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P4" s="24"/>
      <c r="Q4" s="25"/>
    </row>
    <row r="5" spans="1:17" s="3" customFormat="1" ht="9" customHeight="1">
      <c r="A5" s="13" t="s">
        <v>2</v>
      </c>
      <c r="B5" s="12" t="s">
        <v>4</v>
      </c>
      <c r="C5" s="13" t="s">
        <v>7</v>
      </c>
      <c r="D5" s="11" t="s">
        <v>1</v>
      </c>
      <c r="E5" s="15"/>
      <c r="F5" s="16"/>
      <c r="G5" s="17" t="s">
        <v>225</v>
      </c>
      <c r="H5" s="17">
        <f ca="1">YEAR(TODAY())</f>
        <v>2023</v>
      </c>
      <c r="I5" s="11" t="s">
        <v>8</v>
      </c>
      <c r="J5" s="11" t="s">
        <v>10</v>
      </c>
      <c r="K5" s="11" t="s">
        <v>0</v>
      </c>
      <c r="M5" s="14" t="s">
        <v>11</v>
      </c>
      <c r="P5" s="24"/>
      <c r="Q5" s="25"/>
    </row>
    <row r="6" spans="1:21" s="1" customFormat="1" ht="9">
      <c r="A6" s="13"/>
      <c r="B6" s="12"/>
      <c r="C6" s="13"/>
      <c r="D6" s="11"/>
      <c r="G6" s="18"/>
      <c r="H6" s="18"/>
      <c r="I6" s="11"/>
      <c r="J6" s="11"/>
      <c r="K6" s="11"/>
      <c r="L6" s="11" t="s">
        <v>9</v>
      </c>
      <c r="M6" s="14"/>
      <c r="P6" s="26"/>
      <c r="Q6" s="27"/>
      <c r="S6" s="5"/>
      <c r="T6" s="5"/>
      <c r="U6" s="5"/>
    </row>
    <row r="7" spans="1:21" s="1" customFormat="1" ht="9">
      <c r="A7" s="13"/>
      <c r="B7" s="12"/>
      <c r="C7" s="13"/>
      <c r="D7" s="11"/>
      <c r="E7" s="1" t="s">
        <v>3</v>
      </c>
      <c r="F7" s="1" t="s">
        <v>3</v>
      </c>
      <c r="G7" s="1" t="s">
        <v>220</v>
      </c>
      <c r="H7" s="1" t="s">
        <v>224</v>
      </c>
      <c r="I7" s="11"/>
      <c r="J7" s="11"/>
      <c r="K7" s="11"/>
      <c r="L7" s="11"/>
      <c r="M7" s="14"/>
      <c r="P7" s="1" t="s">
        <v>221</v>
      </c>
      <c r="Q7" s="1" t="s">
        <v>222</v>
      </c>
      <c r="S7" s="5"/>
      <c r="T7" s="5"/>
      <c r="U7" s="5"/>
    </row>
    <row r="8" spans="1:21" s="1" customFormat="1" ht="66.75" customHeight="1">
      <c r="A8" s="29" t="s">
        <v>12</v>
      </c>
      <c r="B8" s="9"/>
      <c r="C8" s="4" t="s">
        <v>13</v>
      </c>
      <c r="D8" s="4" t="s">
        <v>114</v>
      </c>
      <c r="E8" s="1">
        <v>29</v>
      </c>
      <c r="F8" s="1">
        <v>29</v>
      </c>
      <c r="G8" s="1">
        <f>P8</f>
        <v>30</v>
      </c>
      <c r="H8" s="1">
        <f>Q8</f>
        <v>30</v>
      </c>
      <c r="I8" s="1" t="s">
        <v>14</v>
      </c>
      <c r="J8" s="1" t="s">
        <v>16</v>
      </c>
      <c r="K8" s="4" t="s">
        <v>15</v>
      </c>
      <c r="L8" s="1" t="s">
        <v>165</v>
      </c>
      <c r="M8" s="4" t="s">
        <v>179</v>
      </c>
      <c r="P8" s="1">
        <f>E8+$O$1</f>
        <v>30</v>
      </c>
      <c r="Q8" s="1">
        <f>F8+$O$1</f>
        <v>30</v>
      </c>
      <c r="S8" s="5"/>
      <c r="T8" s="5"/>
      <c r="U8" s="5"/>
    </row>
    <row r="9" spans="1:21" s="1" customFormat="1" ht="72" customHeight="1">
      <c r="A9" s="4" t="s">
        <v>17</v>
      </c>
      <c r="B9" s="9"/>
      <c r="C9" s="4" t="s">
        <v>115</v>
      </c>
      <c r="D9" s="4" t="s">
        <v>116</v>
      </c>
      <c r="E9" s="1">
        <v>20</v>
      </c>
      <c r="F9" s="1">
        <v>13</v>
      </c>
      <c r="G9" s="1">
        <f>P9</f>
        <v>21</v>
      </c>
      <c r="H9" s="1">
        <f aca="true" t="shared" si="0" ref="H9:H72">Q9</f>
        <v>14</v>
      </c>
      <c r="I9" s="1" t="s">
        <v>14</v>
      </c>
      <c r="J9" s="1" t="s">
        <v>16</v>
      </c>
      <c r="K9" s="4" t="s">
        <v>18</v>
      </c>
      <c r="L9" s="1" t="s">
        <v>215</v>
      </c>
      <c r="M9" s="4" t="s">
        <v>184</v>
      </c>
      <c r="P9" s="1">
        <f>E9+$O$1</f>
        <v>21</v>
      </c>
      <c r="Q9" s="1">
        <f>F9+$O$1</f>
        <v>14</v>
      </c>
      <c r="S9" s="5"/>
      <c r="T9" s="5"/>
      <c r="U9" s="5"/>
    </row>
    <row r="10" spans="1:21" s="1" customFormat="1" ht="66" customHeight="1">
      <c r="A10" s="29" t="s">
        <v>19</v>
      </c>
      <c r="B10" s="2"/>
      <c r="C10" s="4" t="s">
        <v>13</v>
      </c>
      <c r="D10" s="4" t="s">
        <v>117</v>
      </c>
      <c r="E10" s="1">
        <v>40</v>
      </c>
      <c r="F10" s="1">
        <v>40</v>
      </c>
      <c r="G10" s="1">
        <f aca="true" t="shared" si="1" ref="G10:G73">P10</f>
        <v>41</v>
      </c>
      <c r="H10" s="1">
        <f t="shared" si="0"/>
        <v>41</v>
      </c>
      <c r="I10" s="4" t="s">
        <v>20</v>
      </c>
      <c r="J10" s="4" t="s">
        <v>118</v>
      </c>
      <c r="K10" s="4" t="s">
        <v>72</v>
      </c>
      <c r="L10" s="1" t="s">
        <v>165</v>
      </c>
      <c r="M10" s="1" t="s">
        <v>185</v>
      </c>
      <c r="P10" s="1">
        <f>E10+$O$1</f>
        <v>41</v>
      </c>
      <c r="Q10" s="1">
        <f>F10+$O$1</f>
        <v>41</v>
      </c>
      <c r="S10" s="5"/>
      <c r="T10" s="5"/>
      <c r="U10" s="5"/>
    </row>
    <row r="11" spans="1:21" s="1" customFormat="1" ht="60" customHeight="1">
      <c r="A11" s="1" t="s">
        <v>21</v>
      </c>
      <c r="B11" s="2"/>
      <c r="C11" s="4" t="s">
        <v>13</v>
      </c>
      <c r="D11" s="4" t="s">
        <v>114</v>
      </c>
      <c r="E11" s="1">
        <v>35</v>
      </c>
      <c r="F11" s="1">
        <v>35</v>
      </c>
      <c r="G11" s="1">
        <f t="shared" si="1"/>
        <v>36</v>
      </c>
      <c r="H11" s="1">
        <f t="shared" si="0"/>
        <v>36</v>
      </c>
      <c r="I11" s="1" t="s">
        <v>14</v>
      </c>
      <c r="J11" s="1" t="s">
        <v>16</v>
      </c>
      <c r="K11" s="1" t="s">
        <v>15</v>
      </c>
      <c r="L11" s="1" t="s">
        <v>165</v>
      </c>
      <c r="M11" s="1" t="s">
        <v>178</v>
      </c>
      <c r="P11" s="1">
        <f>E11+$O$1</f>
        <v>36</v>
      </c>
      <c r="Q11" s="1">
        <f>F11+$O$1</f>
        <v>36</v>
      </c>
      <c r="S11" s="5"/>
      <c r="T11" s="5"/>
      <c r="U11" s="5"/>
    </row>
    <row r="12" spans="1:21" s="1" customFormat="1" ht="74.25" customHeight="1">
      <c r="A12" s="1" t="s">
        <v>22</v>
      </c>
      <c r="B12" s="2"/>
      <c r="C12" s="4" t="s">
        <v>13</v>
      </c>
      <c r="D12" s="4" t="s">
        <v>122</v>
      </c>
      <c r="E12" s="1">
        <v>25</v>
      </c>
      <c r="F12" s="1">
        <v>25</v>
      </c>
      <c r="G12" s="1">
        <f t="shared" si="1"/>
        <v>26</v>
      </c>
      <c r="H12" s="1">
        <f t="shared" si="0"/>
        <v>26</v>
      </c>
      <c r="I12" s="1" t="s">
        <v>14</v>
      </c>
      <c r="J12" s="4" t="s">
        <v>23</v>
      </c>
      <c r="K12" s="1" t="s">
        <v>18</v>
      </c>
      <c r="L12" s="1" t="s">
        <v>165</v>
      </c>
      <c r="M12" s="1" t="s">
        <v>186</v>
      </c>
      <c r="P12" s="1">
        <f>E12+$O$1</f>
        <v>26</v>
      </c>
      <c r="Q12" s="1">
        <f>F12+$O$1</f>
        <v>26</v>
      </c>
      <c r="S12" s="5"/>
      <c r="T12" s="5"/>
      <c r="U12" s="5"/>
    </row>
    <row r="13" spans="1:21" s="1" customFormat="1" ht="38.25" customHeight="1">
      <c r="A13" s="1" t="s">
        <v>24</v>
      </c>
      <c r="B13" s="2"/>
      <c r="C13" s="4" t="s">
        <v>13</v>
      </c>
      <c r="D13" s="4" t="s">
        <v>121</v>
      </c>
      <c r="E13" s="1">
        <v>22</v>
      </c>
      <c r="F13" s="1">
        <v>22</v>
      </c>
      <c r="G13" s="1">
        <f t="shared" si="1"/>
        <v>23</v>
      </c>
      <c r="H13" s="1">
        <f t="shared" si="0"/>
        <v>23</v>
      </c>
      <c r="I13" s="1" t="s">
        <v>14</v>
      </c>
      <c r="J13" s="1" t="s">
        <v>16</v>
      </c>
      <c r="K13" s="4" t="s">
        <v>25</v>
      </c>
      <c r="L13" s="1" t="s">
        <v>215</v>
      </c>
      <c r="P13" s="1">
        <f>E13+$O$1</f>
        <v>23</v>
      </c>
      <c r="Q13" s="1">
        <f>F13+$O$1</f>
        <v>23</v>
      </c>
      <c r="S13" s="5"/>
      <c r="T13" s="5"/>
      <c r="U13" s="5"/>
    </row>
    <row r="14" spans="1:21" s="1" customFormat="1" ht="54" customHeight="1">
      <c r="A14" s="1" t="s">
        <v>26</v>
      </c>
      <c r="B14" s="2"/>
      <c r="C14" s="4" t="s">
        <v>13</v>
      </c>
      <c r="D14" s="4" t="s">
        <v>122</v>
      </c>
      <c r="E14" s="1">
        <v>32</v>
      </c>
      <c r="F14" s="1">
        <v>32</v>
      </c>
      <c r="G14" s="1">
        <f t="shared" si="1"/>
        <v>33</v>
      </c>
      <c r="H14" s="1">
        <f t="shared" si="0"/>
        <v>33</v>
      </c>
      <c r="I14" s="1" t="s">
        <v>14</v>
      </c>
      <c r="J14" s="1" t="s">
        <v>16</v>
      </c>
      <c r="K14" s="4" t="s">
        <v>27</v>
      </c>
      <c r="L14" s="1" t="s">
        <v>216</v>
      </c>
      <c r="M14" s="1" t="s">
        <v>168</v>
      </c>
      <c r="P14" s="1">
        <f>E14+$O$1</f>
        <v>33</v>
      </c>
      <c r="Q14" s="1">
        <f>F14+$O$1</f>
        <v>33</v>
      </c>
      <c r="S14" s="5"/>
      <c r="T14" s="5"/>
      <c r="U14" s="5"/>
    </row>
    <row r="15" spans="1:21" s="1" customFormat="1" ht="53.25" customHeight="1">
      <c r="A15" s="1" t="s">
        <v>28</v>
      </c>
      <c r="B15" s="2"/>
      <c r="C15" s="4" t="s">
        <v>13</v>
      </c>
      <c r="D15" s="1" t="s">
        <v>114</v>
      </c>
      <c r="E15" s="1">
        <v>37</v>
      </c>
      <c r="F15" s="1">
        <v>37</v>
      </c>
      <c r="G15" s="1">
        <f t="shared" si="1"/>
        <v>38</v>
      </c>
      <c r="H15" s="1">
        <f t="shared" si="0"/>
        <v>38</v>
      </c>
      <c r="I15" s="1" t="s">
        <v>14</v>
      </c>
      <c r="J15" s="1" t="s">
        <v>16</v>
      </c>
      <c r="K15" s="1" t="s">
        <v>15</v>
      </c>
      <c r="L15" s="1" t="s">
        <v>215</v>
      </c>
      <c r="M15" s="1" t="s">
        <v>180</v>
      </c>
      <c r="P15" s="1">
        <f>E15+$O$1</f>
        <v>38</v>
      </c>
      <c r="Q15" s="1">
        <f>F15+$O$1</f>
        <v>38</v>
      </c>
      <c r="S15" s="5"/>
      <c r="T15" s="5"/>
      <c r="U15" s="5"/>
    </row>
    <row r="16" spans="1:21" s="1" customFormat="1" ht="39.75" customHeight="1">
      <c r="A16" s="4" t="s">
        <v>66</v>
      </c>
      <c r="B16" s="2"/>
      <c r="C16" s="4" t="s">
        <v>13</v>
      </c>
      <c r="D16" s="4" t="s">
        <v>123</v>
      </c>
      <c r="E16" s="1">
        <v>9</v>
      </c>
      <c r="F16" s="1">
        <v>4</v>
      </c>
      <c r="G16" s="1">
        <f t="shared" si="1"/>
        <v>10</v>
      </c>
      <c r="H16" s="1">
        <f t="shared" si="0"/>
        <v>5</v>
      </c>
      <c r="I16" s="4" t="s">
        <v>67</v>
      </c>
      <c r="J16" s="4" t="s">
        <v>16</v>
      </c>
      <c r="K16" s="4" t="s">
        <v>89</v>
      </c>
      <c r="P16" s="1">
        <f>E16+$O$1</f>
        <v>10</v>
      </c>
      <c r="Q16" s="1">
        <f>F16+$O$1</f>
        <v>5</v>
      </c>
      <c r="S16" s="5"/>
      <c r="T16" s="5"/>
      <c r="U16" s="5"/>
    </row>
    <row r="17" spans="1:21" s="1" customFormat="1" ht="57" customHeight="1">
      <c r="A17" s="1" t="s">
        <v>29</v>
      </c>
      <c r="B17" s="2"/>
      <c r="C17" s="4" t="s">
        <v>13</v>
      </c>
      <c r="D17" s="4" t="s">
        <v>124</v>
      </c>
      <c r="E17" s="1">
        <v>32</v>
      </c>
      <c r="F17" s="1">
        <v>32</v>
      </c>
      <c r="G17" s="1">
        <f t="shared" si="1"/>
        <v>33</v>
      </c>
      <c r="H17" s="1">
        <f t="shared" si="0"/>
        <v>33</v>
      </c>
      <c r="I17" s="1" t="s">
        <v>14</v>
      </c>
      <c r="J17" s="1" t="s">
        <v>16</v>
      </c>
      <c r="K17" s="4" t="s">
        <v>30</v>
      </c>
      <c r="L17" s="1" t="s">
        <v>165</v>
      </c>
      <c r="M17" s="1" t="s">
        <v>170</v>
      </c>
      <c r="P17" s="1">
        <f>E17+$O$1</f>
        <v>33</v>
      </c>
      <c r="Q17" s="1">
        <f>F17+$O$1</f>
        <v>33</v>
      </c>
      <c r="S17" s="5"/>
      <c r="T17" s="5"/>
      <c r="U17" s="5"/>
    </row>
    <row r="18" spans="1:21" s="1" customFormat="1" ht="78" customHeight="1">
      <c r="A18" s="1" t="s">
        <v>31</v>
      </c>
      <c r="B18" s="2"/>
      <c r="C18" s="4" t="s">
        <v>13</v>
      </c>
      <c r="D18" s="4" t="s">
        <v>125</v>
      </c>
      <c r="E18" s="1">
        <v>50</v>
      </c>
      <c r="F18" s="1">
        <v>50</v>
      </c>
      <c r="G18" s="1">
        <f t="shared" si="1"/>
        <v>51</v>
      </c>
      <c r="H18" s="1">
        <f t="shared" si="0"/>
        <v>51</v>
      </c>
      <c r="I18" s="1" t="s">
        <v>14</v>
      </c>
      <c r="J18" s="1" t="s">
        <v>16</v>
      </c>
      <c r="K18" s="4" t="s">
        <v>33</v>
      </c>
      <c r="L18" s="1" t="s">
        <v>165</v>
      </c>
      <c r="M18" s="1" t="s">
        <v>171</v>
      </c>
      <c r="P18" s="1">
        <f>E18+$O$1</f>
        <v>51</v>
      </c>
      <c r="Q18" s="1">
        <f>F18+$O$1</f>
        <v>51</v>
      </c>
      <c r="S18" s="5"/>
      <c r="T18" s="5"/>
      <c r="U18" s="5"/>
    </row>
    <row r="19" spans="1:21" s="1" customFormat="1" ht="48.75" customHeight="1">
      <c r="A19" s="1" t="s">
        <v>32</v>
      </c>
      <c r="B19" s="2"/>
      <c r="C19" s="4" t="s">
        <v>13</v>
      </c>
      <c r="D19" s="4" t="s">
        <v>126</v>
      </c>
      <c r="E19" s="1">
        <v>3</v>
      </c>
      <c r="F19" s="1">
        <v>3</v>
      </c>
      <c r="G19" s="1">
        <f t="shared" si="1"/>
        <v>4</v>
      </c>
      <c r="H19" s="1">
        <f t="shared" si="0"/>
        <v>4</v>
      </c>
      <c r="I19" s="1" t="s">
        <v>14</v>
      </c>
      <c r="J19" s="1" t="s">
        <v>16</v>
      </c>
      <c r="K19" s="4" t="s">
        <v>90</v>
      </c>
      <c r="L19" s="1" t="s">
        <v>216</v>
      </c>
      <c r="M19" s="1" t="s">
        <v>211</v>
      </c>
      <c r="P19" s="1">
        <f>E19+$O$1</f>
        <v>4</v>
      </c>
      <c r="Q19" s="1">
        <f>F19+$O$1</f>
        <v>4</v>
      </c>
      <c r="S19" s="5"/>
      <c r="T19" s="5"/>
      <c r="U19" s="5"/>
    </row>
    <row r="20" spans="1:21" s="1" customFormat="1" ht="50.25" customHeight="1">
      <c r="A20" s="1" t="s">
        <v>34</v>
      </c>
      <c r="B20" s="2"/>
      <c r="C20" s="4" t="s">
        <v>13</v>
      </c>
      <c r="D20" s="4" t="s">
        <v>122</v>
      </c>
      <c r="E20" s="1">
        <v>26</v>
      </c>
      <c r="F20" s="1">
        <v>26</v>
      </c>
      <c r="G20" s="1">
        <f t="shared" si="1"/>
        <v>27</v>
      </c>
      <c r="H20" s="1">
        <f t="shared" si="0"/>
        <v>27</v>
      </c>
      <c r="I20" s="1" t="s">
        <v>14</v>
      </c>
      <c r="J20" s="1" t="s">
        <v>16</v>
      </c>
      <c r="K20" s="4" t="s">
        <v>30</v>
      </c>
      <c r="L20" s="1" t="s">
        <v>165</v>
      </c>
      <c r="M20" s="1" t="s">
        <v>172</v>
      </c>
      <c r="P20" s="1">
        <f>E20+$O$1</f>
        <v>27</v>
      </c>
      <c r="Q20" s="1">
        <f>F20+$O$1</f>
        <v>27</v>
      </c>
      <c r="S20" s="5"/>
      <c r="T20" s="5"/>
      <c r="U20" s="5"/>
    </row>
    <row r="21" spans="1:21" s="1" customFormat="1" ht="119.25" customHeight="1">
      <c r="A21" s="1" t="s">
        <v>35</v>
      </c>
      <c r="B21" s="2"/>
      <c r="C21" s="4" t="s">
        <v>115</v>
      </c>
      <c r="D21" s="4" t="s">
        <v>127</v>
      </c>
      <c r="E21" s="1">
        <v>37</v>
      </c>
      <c r="F21" s="1">
        <v>37</v>
      </c>
      <c r="G21" s="1">
        <f t="shared" si="1"/>
        <v>38</v>
      </c>
      <c r="H21" s="1">
        <f t="shared" si="0"/>
        <v>38</v>
      </c>
      <c r="I21" s="1" t="s">
        <v>14</v>
      </c>
      <c r="J21" s="1" t="s">
        <v>16</v>
      </c>
      <c r="K21" s="4" t="s">
        <v>91</v>
      </c>
      <c r="L21" s="1" t="s">
        <v>214</v>
      </c>
      <c r="M21" s="1" t="s">
        <v>166</v>
      </c>
      <c r="P21" s="1">
        <f>E21+$O$1</f>
        <v>38</v>
      </c>
      <c r="Q21" s="1">
        <f>F21+$O$1</f>
        <v>38</v>
      </c>
      <c r="S21" s="5"/>
      <c r="T21" s="5"/>
      <c r="U21" s="5"/>
    </row>
    <row r="22" spans="1:21" s="1" customFormat="1" ht="194.25" customHeight="1">
      <c r="A22" s="1" t="s">
        <v>36</v>
      </c>
      <c r="B22" s="2"/>
      <c r="C22" s="4" t="s">
        <v>128</v>
      </c>
      <c r="D22" s="1" t="s">
        <v>122</v>
      </c>
      <c r="E22" s="1">
        <v>15</v>
      </c>
      <c r="F22" s="1">
        <v>15</v>
      </c>
      <c r="G22" s="1">
        <f t="shared" si="1"/>
        <v>16</v>
      </c>
      <c r="H22" s="1">
        <f t="shared" si="0"/>
        <v>16</v>
      </c>
      <c r="I22" s="1" t="s">
        <v>14</v>
      </c>
      <c r="J22" s="1" t="s">
        <v>16</v>
      </c>
      <c r="K22" s="4" t="s">
        <v>90</v>
      </c>
      <c r="L22" s="1" t="s">
        <v>216</v>
      </c>
      <c r="M22" s="1" t="s">
        <v>212</v>
      </c>
      <c r="P22" s="1">
        <f>E22+$O$1</f>
        <v>16</v>
      </c>
      <c r="Q22" s="1">
        <f>F22+$O$1</f>
        <v>16</v>
      </c>
      <c r="S22" s="5"/>
      <c r="T22" s="5"/>
      <c r="U22" s="5"/>
    </row>
    <row r="23" spans="1:21" s="1" customFormat="1" ht="49.5" customHeight="1">
      <c r="A23" s="1" t="s">
        <v>37</v>
      </c>
      <c r="B23" s="2"/>
      <c r="C23" s="4" t="s">
        <v>13</v>
      </c>
      <c r="D23" s="1" t="s">
        <v>162</v>
      </c>
      <c r="E23" s="1">
        <v>33</v>
      </c>
      <c r="F23" s="1">
        <v>33</v>
      </c>
      <c r="G23" s="1">
        <f t="shared" si="1"/>
        <v>34</v>
      </c>
      <c r="H23" s="1">
        <f t="shared" si="0"/>
        <v>34</v>
      </c>
      <c r="I23" s="1" t="s">
        <v>14</v>
      </c>
      <c r="J23" s="1" t="s">
        <v>16</v>
      </c>
      <c r="K23" s="4" t="s">
        <v>33</v>
      </c>
      <c r="L23" s="1" t="s">
        <v>215</v>
      </c>
      <c r="P23" s="1">
        <f>E23+$O$1</f>
        <v>34</v>
      </c>
      <c r="Q23" s="1">
        <f>F23+$O$1</f>
        <v>34</v>
      </c>
      <c r="S23" s="5"/>
      <c r="T23" s="5"/>
      <c r="U23" s="5"/>
    </row>
    <row r="24" spans="1:21" s="1" customFormat="1" ht="40.5" customHeight="1">
      <c r="A24" s="1" t="s">
        <v>38</v>
      </c>
      <c r="B24" s="2"/>
      <c r="C24" s="4" t="s">
        <v>13</v>
      </c>
      <c r="D24" s="4" t="s">
        <v>129</v>
      </c>
      <c r="E24" s="1">
        <v>5</v>
      </c>
      <c r="F24" s="1">
        <v>5</v>
      </c>
      <c r="G24" s="1">
        <f t="shared" si="1"/>
        <v>6</v>
      </c>
      <c r="H24" s="1">
        <f t="shared" si="0"/>
        <v>6</v>
      </c>
      <c r="I24" s="1" t="s">
        <v>14</v>
      </c>
      <c r="J24" s="1" t="s">
        <v>16</v>
      </c>
      <c r="K24" s="4" t="s">
        <v>92</v>
      </c>
      <c r="M24" s="1" t="s">
        <v>206</v>
      </c>
      <c r="P24" s="1">
        <f>E24+$O$1</f>
        <v>6</v>
      </c>
      <c r="Q24" s="1">
        <f>F24+$O$1</f>
        <v>6</v>
      </c>
      <c r="S24" s="5"/>
      <c r="T24" s="5"/>
      <c r="U24" s="5"/>
    </row>
    <row r="25" spans="1:21" s="1" customFormat="1" ht="40.5" customHeight="1">
      <c r="A25" s="1" t="s">
        <v>40</v>
      </c>
      <c r="B25" s="2"/>
      <c r="C25" s="4" t="s">
        <v>13</v>
      </c>
      <c r="D25" s="4" t="s">
        <v>130</v>
      </c>
      <c r="E25" s="1">
        <v>30</v>
      </c>
      <c r="F25" s="1">
        <v>30</v>
      </c>
      <c r="G25" s="1">
        <f t="shared" si="1"/>
        <v>31</v>
      </c>
      <c r="H25" s="1">
        <f t="shared" si="0"/>
        <v>31</v>
      </c>
      <c r="I25" s="1" t="s">
        <v>14</v>
      </c>
      <c r="J25" s="1" t="s">
        <v>16</v>
      </c>
      <c r="K25" s="4" t="s">
        <v>41</v>
      </c>
      <c r="L25" s="1" t="s">
        <v>215</v>
      </c>
      <c r="M25" s="1" t="s">
        <v>207</v>
      </c>
      <c r="P25" s="1">
        <f>E25+$O$1</f>
        <v>31</v>
      </c>
      <c r="Q25" s="1">
        <f>F25+$O$1</f>
        <v>31</v>
      </c>
      <c r="S25" s="5"/>
      <c r="T25" s="5"/>
      <c r="U25" s="5"/>
    </row>
    <row r="26" spans="1:21" s="1" customFormat="1" ht="30" customHeight="1">
      <c r="A26" s="1" t="s">
        <v>42</v>
      </c>
      <c r="B26" s="2"/>
      <c r="C26" s="4" t="s">
        <v>13</v>
      </c>
      <c r="D26" s="4" t="s">
        <v>131</v>
      </c>
      <c r="E26" s="1">
        <v>29</v>
      </c>
      <c r="F26" s="1">
        <v>29</v>
      </c>
      <c r="G26" s="1">
        <f t="shared" si="1"/>
        <v>30</v>
      </c>
      <c r="H26" s="1">
        <f t="shared" si="0"/>
        <v>30</v>
      </c>
      <c r="I26" s="1" t="s">
        <v>14</v>
      </c>
      <c r="J26" s="1" t="s">
        <v>16</v>
      </c>
      <c r="K26" s="4" t="s">
        <v>39</v>
      </c>
      <c r="L26" s="1" t="s">
        <v>216</v>
      </c>
      <c r="M26" s="1" t="s">
        <v>204</v>
      </c>
      <c r="P26" s="1">
        <f>E26+$O$1</f>
        <v>30</v>
      </c>
      <c r="Q26" s="1">
        <f>F26+$O$1</f>
        <v>30</v>
      </c>
      <c r="S26" s="5"/>
      <c r="T26" s="5"/>
      <c r="U26" s="5"/>
    </row>
    <row r="27" spans="1:21" s="1" customFormat="1" ht="50.25" customHeight="1">
      <c r="A27" s="1" t="s">
        <v>43</v>
      </c>
      <c r="B27" s="2"/>
      <c r="C27" s="4" t="s">
        <v>115</v>
      </c>
      <c r="D27" s="1" t="s">
        <v>163</v>
      </c>
      <c r="E27" s="1">
        <v>27</v>
      </c>
      <c r="F27" s="1">
        <v>27</v>
      </c>
      <c r="G27" s="1">
        <f t="shared" si="1"/>
        <v>28</v>
      </c>
      <c r="H27" s="1">
        <f t="shared" si="0"/>
        <v>28</v>
      </c>
      <c r="I27" s="1" t="s">
        <v>14</v>
      </c>
      <c r="J27" s="1" t="s">
        <v>16</v>
      </c>
      <c r="K27" s="4" t="s">
        <v>112</v>
      </c>
      <c r="P27" s="1">
        <f>E27+$O$1</f>
        <v>28</v>
      </c>
      <c r="Q27" s="1">
        <f>F27+$O$1</f>
        <v>28</v>
      </c>
      <c r="S27" s="5"/>
      <c r="T27" s="5"/>
      <c r="U27" s="5"/>
    </row>
    <row r="28" spans="1:21" s="1" customFormat="1" ht="45.75" customHeight="1">
      <c r="A28" s="1" t="s">
        <v>44</v>
      </c>
      <c r="B28" s="2"/>
      <c r="C28" s="4" t="s">
        <v>13</v>
      </c>
      <c r="D28" s="4" t="s">
        <v>132</v>
      </c>
      <c r="E28" s="1">
        <v>29</v>
      </c>
      <c r="F28" s="1">
        <v>26</v>
      </c>
      <c r="G28" s="1">
        <f t="shared" si="1"/>
        <v>30</v>
      </c>
      <c r="H28" s="1">
        <f t="shared" si="0"/>
        <v>27</v>
      </c>
      <c r="I28" s="1" t="s">
        <v>14</v>
      </c>
      <c r="J28" s="1" t="s">
        <v>16</v>
      </c>
      <c r="K28" s="4" t="s">
        <v>41</v>
      </c>
      <c r="L28" s="1" t="s">
        <v>165</v>
      </c>
      <c r="M28" s="1" t="s">
        <v>207</v>
      </c>
      <c r="P28" s="1">
        <f>E28+$O$1</f>
        <v>30</v>
      </c>
      <c r="Q28" s="1">
        <f>F28+$O$1</f>
        <v>27</v>
      </c>
      <c r="S28" s="5"/>
      <c r="T28" s="5"/>
      <c r="U28" s="5"/>
    </row>
    <row r="29" spans="1:21" s="1" customFormat="1" ht="57" customHeight="1">
      <c r="A29" s="1" t="s">
        <v>45</v>
      </c>
      <c r="B29" s="2"/>
      <c r="C29" s="4" t="s">
        <v>13</v>
      </c>
      <c r="D29" s="4" t="s">
        <v>136</v>
      </c>
      <c r="E29" s="1">
        <v>10</v>
      </c>
      <c r="F29" s="1">
        <v>9</v>
      </c>
      <c r="G29" s="1">
        <f t="shared" si="1"/>
        <v>11</v>
      </c>
      <c r="H29" s="1">
        <f t="shared" si="0"/>
        <v>10</v>
      </c>
      <c r="I29" s="1" t="s">
        <v>14</v>
      </c>
      <c r="J29" s="1" t="s">
        <v>16</v>
      </c>
      <c r="K29" s="4" t="s">
        <v>93</v>
      </c>
      <c r="L29" s="1" t="s">
        <v>215</v>
      </c>
      <c r="M29" s="1" t="s">
        <v>200</v>
      </c>
      <c r="P29" s="1">
        <f>E29+$O$1</f>
        <v>11</v>
      </c>
      <c r="Q29" s="1">
        <f>F29+$O$1</f>
        <v>10</v>
      </c>
      <c r="S29" s="5"/>
      <c r="T29" s="5"/>
      <c r="U29" s="5"/>
    </row>
    <row r="30" spans="1:21" s="1" customFormat="1" ht="188.25" customHeight="1">
      <c r="A30" s="1" t="s">
        <v>47</v>
      </c>
      <c r="B30" s="2"/>
      <c r="C30" s="4" t="s">
        <v>13</v>
      </c>
      <c r="D30" s="4" t="s">
        <v>135</v>
      </c>
      <c r="E30" s="1">
        <v>13</v>
      </c>
      <c r="F30" s="1">
        <v>13</v>
      </c>
      <c r="G30" s="1">
        <f t="shared" si="1"/>
        <v>14</v>
      </c>
      <c r="H30" s="1">
        <f t="shared" si="0"/>
        <v>14</v>
      </c>
      <c r="I30" s="1" t="s">
        <v>14</v>
      </c>
      <c r="J30" s="1" t="s">
        <v>16</v>
      </c>
      <c r="K30" s="1" t="s">
        <v>15</v>
      </c>
      <c r="L30" s="1" t="s">
        <v>165</v>
      </c>
      <c r="M30" s="1" t="s">
        <v>183</v>
      </c>
      <c r="P30" s="1">
        <f>E30+$O$1</f>
        <v>14</v>
      </c>
      <c r="Q30" s="1">
        <f>F30+$O$1</f>
        <v>14</v>
      </c>
      <c r="S30" s="5"/>
      <c r="T30" s="5"/>
      <c r="U30" s="5"/>
    </row>
    <row r="31" spans="1:21" s="1" customFormat="1" ht="42.75" customHeight="1">
      <c r="A31" s="1" t="s">
        <v>48</v>
      </c>
      <c r="B31" s="2"/>
      <c r="C31" s="4" t="s">
        <v>13</v>
      </c>
      <c r="D31" s="4" t="s">
        <v>137</v>
      </c>
      <c r="E31" s="1">
        <v>23</v>
      </c>
      <c r="F31" s="1">
        <v>23</v>
      </c>
      <c r="G31" s="1">
        <f t="shared" si="1"/>
        <v>24</v>
      </c>
      <c r="H31" s="1">
        <f t="shared" si="0"/>
        <v>24</v>
      </c>
      <c r="I31" s="1" t="s">
        <v>14</v>
      </c>
      <c r="J31" s="4" t="s">
        <v>118</v>
      </c>
      <c r="K31" s="4" t="s">
        <v>94</v>
      </c>
      <c r="L31" s="1" t="s">
        <v>216</v>
      </c>
      <c r="M31" s="1" t="s">
        <v>199</v>
      </c>
      <c r="P31" s="1">
        <f>E31+$O$1</f>
        <v>24</v>
      </c>
      <c r="Q31" s="1">
        <f>F31+$O$1</f>
        <v>24</v>
      </c>
      <c r="S31" s="5"/>
      <c r="T31" s="5"/>
      <c r="U31" s="5"/>
    </row>
    <row r="32" spans="1:21" s="1" customFormat="1" ht="69.75" customHeight="1">
      <c r="A32" s="1" t="s">
        <v>49</v>
      </c>
      <c r="B32" s="2"/>
      <c r="C32" s="4" t="s">
        <v>13</v>
      </c>
      <c r="D32" s="4" t="s">
        <v>138</v>
      </c>
      <c r="E32" s="1">
        <v>24</v>
      </c>
      <c r="F32" s="1">
        <v>24</v>
      </c>
      <c r="G32" s="1">
        <f t="shared" si="1"/>
        <v>25</v>
      </c>
      <c r="H32" s="1">
        <f t="shared" si="0"/>
        <v>25</v>
      </c>
      <c r="I32" s="1" t="s">
        <v>14</v>
      </c>
      <c r="J32" s="1" t="s">
        <v>16</v>
      </c>
      <c r="K32" s="4" t="s">
        <v>95</v>
      </c>
      <c r="L32" s="1" t="s">
        <v>165</v>
      </c>
      <c r="M32" s="1" t="s">
        <v>203</v>
      </c>
      <c r="P32" s="1">
        <f>E32+$O$1</f>
        <v>25</v>
      </c>
      <c r="Q32" s="1">
        <f>F32+$O$1</f>
        <v>25</v>
      </c>
      <c r="S32" s="5"/>
      <c r="T32" s="5"/>
      <c r="U32" s="5"/>
    </row>
    <row r="33" spans="1:21" s="1" customFormat="1" ht="63" customHeight="1">
      <c r="A33" s="1" t="s">
        <v>50</v>
      </c>
      <c r="B33" s="2"/>
      <c r="C33" s="4" t="s">
        <v>115</v>
      </c>
      <c r="D33" s="4" t="s">
        <v>116</v>
      </c>
      <c r="E33" s="1">
        <v>32</v>
      </c>
      <c r="F33" s="1">
        <v>32</v>
      </c>
      <c r="G33" s="1">
        <f t="shared" si="1"/>
        <v>33</v>
      </c>
      <c r="H33" s="1">
        <f t="shared" si="0"/>
        <v>33</v>
      </c>
      <c r="I33" s="1" t="s">
        <v>14</v>
      </c>
      <c r="J33" s="1" t="s">
        <v>16</v>
      </c>
      <c r="K33" s="4" t="s">
        <v>18</v>
      </c>
      <c r="L33" s="1" t="s">
        <v>215</v>
      </c>
      <c r="M33" s="1" t="s">
        <v>187</v>
      </c>
      <c r="P33" s="1">
        <f>E33+$O$1</f>
        <v>33</v>
      </c>
      <c r="Q33" s="1">
        <f>F33+$O$1</f>
        <v>33</v>
      </c>
      <c r="S33" s="5"/>
      <c r="T33" s="5"/>
      <c r="U33" s="5"/>
    </row>
    <row r="34" spans="1:21" s="1" customFormat="1" ht="66" customHeight="1">
      <c r="A34" s="1" t="s">
        <v>51</v>
      </c>
      <c r="B34" s="2"/>
      <c r="C34" s="4" t="s">
        <v>13</v>
      </c>
      <c r="D34" s="4" t="s">
        <v>125</v>
      </c>
      <c r="E34" s="1">
        <v>42</v>
      </c>
      <c r="F34" s="1">
        <v>42</v>
      </c>
      <c r="G34" s="1">
        <f t="shared" si="1"/>
        <v>43</v>
      </c>
      <c r="H34" s="1">
        <f t="shared" si="0"/>
        <v>43</v>
      </c>
      <c r="I34" s="1" t="s">
        <v>14</v>
      </c>
      <c r="J34" s="1" t="s">
        <v>16</v>
      </c>
      <c r="K34" s="4" t="s">
        <v>33</v>
      </c>
      <c r="L34" s="1" t="s">
        <v>216</v>
      </c>
      <c r="M34" s="1" t="s">
        <v>174</v>
      </c>
      <c r="P34" s="1">
        <f>E34+$O$1</f>
        <v>43</v>
      </c>
      <c r="Q34" s="1">
        <f>F34+$O$1</f>
        <v>43</v>
      </c>
      <c r="S34" s="5"/>
      <c r="T34" s="5"/>
      <c r="U34" s="5"/>
    </row>
    <row r="35" spans="1:21" s="1" customFormat="1" ht="54.75" customHeight="1">
      <c r="A35" s="1" t="s">
        <v>52</v>
      </c>
      <c r="B35" s="2"/>
      <c r="C35" s="4" t="s">
        <v>13</v>
      </c>
      <c r="D35" s="1" t="s">
        <v>122</v>
      </c>
      <c r="E35" s="1">
        <v>32</v>
      </c>
      <c r="F35" s="1">
        <v>32</v>
      </c>
      <c r="G35" s="1">
        <f t="shared" si="1"/>
        <v>33</v>
      </c>
      <c r="H35" s="1">
        <f t="shared" si="0"/>
        <v>33</v>
      </c>
      <c r="I35" s="1" t="s">
        <v>14</v>
      </c>
      <c r="J35" s="1" t="s">
        <v>16</v>
      </c>
      <c r="K35" s="4" t="s">
        <v>18</v>
      </c>
      <c r="L35" s="1" t="s">
        <v>165</v>
      </c>
      <c r="M35" s="1" t="s">
        <v>188</v>
      </c>
      <c r="P35" s="1">
        <f>E35+$O$1</f>
        <v>33</v>
      </c>
      <c r="Q35" s="1">
        <f>F35+$O$1</f>
        <v>33</v>
      </c>
      <c r="S35" s="5"/>
      <c r="T35" s="5"/>
      <c r="U35" s="5"/>
    </row>
    <row r="36" spans="1:21" s="1" customFormat="1" ht="48" customHeight="1">
      <c r="A36" s="1" t="s">
        <v>53</v>
      </c>
      <c r="B36" s="2"/>
      <c r="C36" s="4" t="s">
        <v>13</v>
      </c>
      <c r="D36" s="4" t="s">
        <v>124</v>
      </c>
      <c r="E36" s="1">
        <v>31</v>
      </c>
      <c r="F36" s="1">
        <v>31</v>
      </c>
      <c r="G36" s="1">
        <f t="shared" si="1"/>
        <v>32</v>
      </c>
      <c r="H36" s="1">
        <f t="shared" si="0"/>
        <v>32</v>
      </c>
      <c r="I36" s="1" t="s">
        <v>14</v>
      </c>
      <c r="J36" s="1" t="s">
        <v>16</v>
      </c>
      <c r="K36" s="4" t="s">
        <v>33</v>
      </c>
      <c r="L36" s="1" t="s">
        <v>215</v>
      </c>
      <c r="M36" s="1" t="s">
        <v>175</v>
      </c>
      <c r="P36" s="1">
        <f>E36+$O$1</f>
        <v>32</v>
      </c>
      <c r="Q36" s="1">
        <f>F36+$O$1</f>
        <v>32</v>
      </c>
      <c r="S36" s="5"/>
      <c r="T36" s="5"/>
      <c r="U36" s="5"/>
    </row>
    <row r="37" spans="1:17" s="7" customFormat="1" ht="42" customHeight="1">
      <c r="A37" s="8" t="s">
        <v>54</v>
      </c>
      <c r="B37" s="6" t="s">
        <v>5</v>
      </c>
      <c r="C37" s="10" t="s">
        <v>13</v>
      </c>
      <c r="D37" s="8" t="s">
        <v>142</v>
      </c>
      <c r="E37" s="7">
        <v>23</v>
      </c>
      <c r="F37" s="7">
        <v>23</v>
      </c>
      <c r="G37" s="1">
        <f t="shared" si="1"/>
        <v>24</v>
      </c>
      <c r="H37" s="1">
        <f t="shared" si="0"/>
        <v>24</v>
      </c>
      <c r="I37" s="1" t="s">
        <v>14</v>
      </c>
      <c r="J37" s="1" t="s">
        <v>16</v>
      </c>
      <c r="K37" s="8" t="s">
        <v>96</v>
      </c>
      <c r="L37" s="8" t="s">
        <v>165</v>
      </c>
      <c r="M37" s="4" t="s">
        <v>201</v>
      </c>
      <c r="P37" s="1">
        <f>E37+$O$1</f>
        <v>24</v>
      </c>
      <c r="Q37" s="1">
        <f>F37+$O$1</f>
        <v>24</v>
      </c>
    </row>
    <row r="38" spans="1:17" s="7" customFormat="1" ht="54" customHeight="1">
      <c r="A38" s="8" t="s">
        <v>55</v>
      </c>
      <c r="B38" s="6"/>
      <c r="C38" s="10" t="s">
        <v>13</v>
      </c>
      <c r="D38" s="8" t="s">
        <v>139</v>
      </c>
      <c r="E38" s="7">
        <v>8</v>
      </c>
      <c r="F38" s="7">
        <v>8</v>
      </c>
      <c r="G38" s="1">
        <f t="shared" si="1"/>
        <v>9</v>
      </c>
      <c r="H38" s="1">
        <f t="shared" si="0"/>
        <v>9</v>
      </c>
      <c r="I38" s="4" t="s">
        <v>14</v>
      </c>
      <c r="J38" s="4" t="s">
        <v>16</v>
      </c>
      <c r="K38" s="8" t="s">
        <v>56</v>
      </c>
      <c r="L38" s="8"/>
      <c r="M38" s="4" t="s">
        <v>208</v>
      </c>
      <c r="P38" s="1">
        <f>E38+$O$1</f>
        <v>9</v>
      </c>
      <c r="Q38" s="1">
        <f>F38+$O$1</f>
        <v>9</v>
      </c>
    </row>
    <row r="39" spans="1:17" s="7" customFormat="1" ht="42" customHeight="1">
      <c r="A39" s="8" t="s">
        <v>86</v>
      </c>
      <c r="B39" s="6"/>
      <c r="C39" s="10" t="s">
        <v>13</v>
      </c>
      <c r="D39" s="8" t="s">
        <v>145</v>
      </c>
      <c r="E39" s="7">
        <v>4</v>
      </c>
      <c r="F39" s="7">
        <v>4</v>
      </c>
      <c r="G39" s="1">
        <f t="shared" si="1"/>
        <v>5</v>
      </c>
      <c r="H39" s="1">
        <f t="shared" si="0"/>
        <v>5</v>
      </c>
      <c r="I39" s="4" t="s">
        <v>14</v>
      </c>
      <c r="J39" s="1" t="s">
        <v>16</v>
      </c>
      <c r="K39" s="8" t="s">
        <v>46</v>
      </c>
      <c r="L39" s="8"/>
      <c r="M39" s="4"/>
      <c r="P39" s="1">
        <f>E39+$O$1</f>
        <v>5</v>
      </c>
      <c r="Q39" s="1">
        <f>F39+$O$1</f>
        <v>5</v>
      </c>
    </row>
    <row r="40" spans="1:17" s="7" customFormat="1" ht="42" customHeight="1">
      <c r="A40" s="8" t="s">
        <v>57</v>
      </c>
      <c r="B40" s="6"/>
      <c r="C40" s="10" t="s">
        <v>13</v>
      </c>
      <c r="D40" s="8" t="s">
        <v>122</v>
      </c>
      <c r="E40" s="7">
        <v>7</v>
      </c>
      <c r="F40" s="7">
        <v>7</v>
      </c>
      <c r="G40" s="1">
        <f t="shared" si="1"/>
        <v>8</v>
      </c>
      <c r="H40" s="1">
        <f t="shared" si="0"/>
        <v>8</v>
      </c>
      <c r="I40" s="4" t="s">
        <v>14</v>
      </c>
      <c r="J40" s="1" t="s">
        <v>16</v>
      </c>
      <c r="K40" s="8" t="s">
        <v>18</v>
      </c>
      <c r="L40" s="8"/>
      <c r="M40" s="4" t="s">
        <v>198</v>
      </c>
      <c r="P40" s="1">
        <f>E40+$O$1</f>
        <v>8</v>
      </c>
      <c r="Q40" s="1">
        <f>F40+$O$1</f>
        <v>8</v>
      </c>
    </row>
    <row r="41" spans="1:17" s="7" customFormat="1" ht="49.5" customHeight="1">
      <c r="A41" s="8" t="s">
        <v>58</v>
      </c>
      <c r="B41" s="6"/>
      <c r="C41" s="10" t="s">
        <v>13</v>
      </c>
      <c r="D41" s="8" t="s">
        <v>162</v>
      </c>
      <c r="E41" s="7">
        <v>38</v>
      </c>
      <c r="F41" s="7">
        <v>38</v>
      </c>
      <c r="G41" s="1">
        <f t="shared" si="1"/>
        <v>39</v>
      </c>
      <c r="H41" s="1">
        <f t="shared" si="0"/>
        <v>39</v>
      </c>
      <c r="I41" s="4" t="s">
        <v>14</v>
      </c>
      <c r="J41" s="1" t="s">
        <v>16</v>
      </c>
      <c r="K41" s="8" t="s">
        <v>33</v>
      </c>
      <c r="L41" s="8" t="s">
        <v>165</v>
      </c>
      <c r="M41" s="4"/>
      <c r="P41" s="1">
        <f>E41+$O$1</f>
        <v>39</v>
      </c>
      <c r="Q41" s="1">
        <f>F41+$O$1</f>
        <v>39</v>
      </c>
    </row>
    <row r="42" spans="1:17" s="7" customFormat="1" ht="42" customHeight="1">
      <c r="A42" s="8" t="s">
        <v>59</v>
      </c>
      <c r="B42" s="6"/>
      <c r="C42" s="10" t="s">
        <v>13</v>
      </c>
      <c r="D42" s="8" t="s">
        <v>130</v>
      </c>
      <c r="E42" s="7">
        <v>28</v>
      </c>
      <c r="F42" s="7">
        <v>28</v>
      </c>
      <c r="G42" s="1">
        <f t="shared" si="1"/>
        <v>29</v>
      </c>
      <c r="H42" s="1">
        <f t="shared" si="0"/>
        <v>29</v>
      </c>
      <c r="I42" s="4" t="s">
        <v>14</v>
      </c>
      <c r="J42" s="1" t="s">
        <v>118</v>
      </c>
      <c r="K42" s="8" t="s">
        <v>41</v>
      </c>
      <c r="L42" s="8" t="s">
        <v>165</v>
      </c>
      <c r="M42" s="4" t="s">
        <v>207</v>
      </c>
      <c r="P42" s="1">
        <f>E42+$O$1</f>
        <v>29</v>
      </c>
      <c r="Q42" s="1">
        <f>F42+$O$1</f>
        <v>29</v>
      </c>
    </row>
    <row r="43" spans="1:17" s="7" customFormat="1" ht="57" customHeight="1">
      <c r="A43" s="8" t="s">
        <v>60</v>
      </c>
      <c r="B43" s="6"/>
      <c r="C43" s="10" t="s">
        <v>13</v>
      </c>
      <c r="D43" s="8" t="s">
        <v>122</v>
      </c>
      <c r="E43" s="7">
        <v>29</v>
      </c>
      <c r="F43" s="7">
        <v>29</v>
      </c>
      <c r="G43" s="1">
        <f t="shared" si="1"/>
        <v>30</v>
      </c>
      <c r="H43" s="1">
        <f t="shared" si="0"/>
        <v>30</v>
      </c>
      <c r="I43" s="4" t="s">
        <v>14</v>
      </c>
      <c r="J43" s="1" t="s">
        <v>118</v>
      </c>
      <c r="K43" s="8" t="s">
        <v>18</v>
      </c>
      <c r="L43" s="8" t="s">
        <v>165</v>
      </c>
      <c r="M43" s="4" t="s">
        <v>189</v>
      </c>
      <c r="P43" s="1">
        <f>E43+$O$1</f>
        <v>30</v>
      </c>
      <c r="Q43" s="1">
        <f>F43+$O$1</f>
        <v>30</v>
      </c>
    </row>
    <row r="44" spans="1:17" s="7" customFormat="1" ht="60.75" customHeight="1">
      <c r="A44" s="8" t="s">
        <v>61</v>
      </c>
      <c r="B44" s="6"/>
      <c r="C44" s="10" t="s">
        <v>13</v>
      </c>
      <c r="D44" s="8" t="s">
        <v>124</v>
      </c>
      <c r="E44" s="7">
        <v>38</v>
      </c>
      <c r="F44" s="7">
        <v>38</v>
      </c>
      <c r="G44" s="1">
        <f t="shared" si="1"/>
        <v>39</v>
      </c>
      <c r="H44" s="1">
        <f t="shared" si="0"/>
        <v>39</v>
      </c>
      <c r="I44" s="4" t="s">
        <v>14</v>
      </c>
      <c r="J44" s="1" t="s">
        <v>16</v>
      </c>
      <c r="K44" s="8" t="s">
        <v>33</v>
      </c>
      <c r="L44" s="8" t="s">
        <v>165</v>
      </c>
      <c r="M44" s="4" t="s">
        <v>176</v>
      </c>
      <c r="P44" s="1">
        <f>E44+$O$1</f>
        <v>39</v>
      </c>
      <c r="Q44" s="1">
        <f>F44+$O$1</f>
        <v>39</v>
      </c>
    </row>
    <row r="45" spans="1:17" s="7" customFormat="1" ht="42" customHeight="1">
      <c r="A45" s="8" t="s">
        <v>97</v>
      </c>
      <c r="B45" s="6"/>
      <c r="C45" s="10" t="s">
        <v>13</v>
      </c>
      <c r="D45" s="8" t="s">
        <v>140</v>
      </c>
      <c r="E45" s="7">
        <v>25</v>
      </c>
      <c r="F45" s="7">
        <v>25</v>
      </c>
      <c r="G45" s="1">
        <f t="shared" si="1"/>
        <v>26</v>
      </c>
      <c r="H45" s="1">
        <f t="shared" si="0"/>
        <v>26</v>
      </c>
      <c r="I45" s="4" t="s">
        <v>14</v>
      </c>
      <c r="J45" s="1" t="s">
        <v>16</v>
      </c>
      <c r="K45" s="8" t="s">
        <v>98</v>
      </c>
      <c r="L45" s="8" t="s">
        <v>215</v>
      </c>
      <c r="M45" s="4" t="s">
        <v>204</v>
      </c>
      <c r="P45" s="1">
        <f>E45+$O$1</f>
        <v>26</v>
      </c>
      <c r="Q45" s="1">
        <f>F45+$O$1</f>
        <v>26</v>
      </c>
    </row>
    <row r="46" spans="1:17" s="7" customFormat="1" ht="69" customHeight="1">
      <c r="A46" s="8" t="s">
        <v>62</v>
      </c>
      <c r="B46" s="6"/>
      <c r="C46" s="10" t="s">
        <v>13</v>
      </c>
      <c r="D46" s="8" t="s">
        <v>116</v>
      </c>
      <c r="E46" s="7">
        <v>32</v>
      </c>
      <c r="F46" s="7">
        <v>32</v>
      </c>
      <c r="G46" s="1">
        <f t="shared" si="1"/>
        <v>33</v>
      </c>
      <c r="H46" s="1">
        <f t="shared" si="0"/>
        <v>33</v>
      </c>
      <c r="I46" s="4" t="s">
        <v>14</v>
      </c>
      <c r="J46" s="1" t="s">
        <v>16</v>
      </c>
      <c r="K46" s="8" t="s">
        <v>18</v>
      </c>
      <c r="L46" s="8" t="s">
        <v>215</v>
      </c>
      <c r="M46" s="4" t="s">
        <v>190</v>
      </c>
      <c r="P46" s="1">
        <f>E46+$O$1</f>
        <v>33</v>
      </c>
      <c r="Q46" s="1">
        <f>F46+$O$1</f>
        <v>33</v>
      </c>
    </row>
    <row r="47" spans="1:17" s="7" customFormat="1" ht="74.25" customHeight="1">
      <c r="A47" s="8" t="s">
        <v>63</v>
      </c>
      <c r="B47" s="6"/>
      <c r="C47" s="10" t="s">
        <v>13</v>
      </c>
      <c r="D47" s="8" t="s">
        <v>146</v>
      </c>
      <c r="E47" s="7">
        <v>24</v>
      </c>
      <c r="F47" s="7">
        <v>24</v>
      </c>
      <c r="G47" s="1">
        <f t="shared" si="1"/>
        <v>25</v>
      </c>
      <c r="H47" s="1">
        <f t="shared" si="0"/>
        <v>25</v>
      </c>
      <c r="I47" s="4" t="s">
        <v>14</v>
      </c>
      <c r="J47" s="1" t="s">
        <v>118</v>
      </c>
      <c r="K47" s="8" t="s">
        <v>99</v>
      </c>
      <c r="L47" s="8" t="s">
        <v>214</v>
      </c>
      <c r="M47" s="4" t="s">
        <v>167</v>
      </c>
      <c r="P47" s="1">
        <f>E47+$O$1</f>
        <v>25</v>
      </c>
      <c r="Q47" s="1">
        <f>F47+$O$1</f>
        <v>25</v>
      </c>
    </row>
    <row r="48" spans="1:17" s="7" customFormat="1" ht="81" customHeight="1">
      <c r="A48" s="8" t="s">
        <v>64</v>
      </c>
      <c r="B48" s="6"/>
      <c r="C48" s="10" t="s">
        <v>13</v>
      </c>
      <c r="D48" s="8" t="s">
        <v>142</v>
      </c>
      <c r="E48" s="7">
        <v>40</v>
      </c>
      <c r="F48" s="7">
        <v>40</v>
      </c>
      <c r="G48" s="1">
        <f t="shared" si="1"/>
        <v>41</v>
      </c>
      <c r="H48" s="1">
        <f t="shared" si="0"/>
        <v>41</v>
      </c>
      <c r="I48" s="4" t="s">
        <v>14</v>
      </c>
      <c r="J48" s="1" t="s">
        <v>16</v>
      </c>
      <c r="K48" s="8" t="s">
        <v>94</v>
      </c>
      <c r="L48" s="8" t="s">
        <v>165</v>
      </c>
      <c r="M48" s="4" t="s">
        <v>199</v>
      </c>
      <c r="P48" s="1">
        <f>E48+$O$1</f>
        <v>41</v>
      </c>
      <c r="Q48" s="1">
        <f>F48+$O$1</f>
        <v>41</v>
      </c>
    </row>
    <row r="49" spans="1:17" s="7" customFormat="1" ht="147" customHeight="1">
      <c r="A49" s="8" t="s">
        <v>65</v>
      </c>
      <c r="B49" s="6"/>
      <c r="C49" s="10" t="s">
        <v>13</v>
      </c>
      <c r="D49" s="8"/>
      <c r="E49" s="7">
        <v>14</v>
      </c>
      <c r="F49" s="7">
        <v>7</v>
      </c>
      <c r="G49" s="1">
        <f t="shared" si="1"/>
        <v>15</v>
      </c>
      <c r="H49" s="1">
        <f t="shared" si="0"/>
        <v>8</v>
      </c>
      <c r="I49" s="4" t="s">
        <v>14</v>
      </c>
      <c r="J49" s="4" t="s">
        <v>23</v>
      </c>
      <c r="K49" s="8" t="s">
        <v>15</v>
      </c>
      <c r="L49" s="8" t="s">
        <v>165</v>
      </c>
      <c r="M49" s="4" t="s">
        <v>182</v>
      </c>
      <c r="P49" s="1">
        <f>E49+$O$1</f>
        <v>15</v>
      </c>
      <c r="Q49" s="1">
        <f>F49+$O$1</f>
        <v>8</v>
      </c>
    </row>
    <row r="50" spans="1:17" s="7" customFormat="1" ht="66" customHeight="1">
      <c r="A50" s="8" t="s">
        <v>68</v>
      </c>
      <c r="B50" s="6"/>
      <c r="C50" s="10" t="s">
        <v>13</v>
      </c>
      <c r="D50" s="8" t="s">
        <v>122</v>
      </c>
      <c r="E50" s="7">
        <v>26</v>
      </c>
      <c r="F50" s="7">
        <v>26</v>
      </c>
      <c r="G50" s="1">
        <f t="shared" si="1"/>
        <v>27</v>
      </c>
      <c r="H50" s="1">
        <f t="shared" si="0"/>
        <v>27</v>
      </c>
      <c r="I50" s="4" t="s">
        <v>14</v>
      </c>
      <c r="J50" s="4" t="s">
        <v>23</v>
      </c>
      <c r="K50" s="8" t="s">
        <v>18</v>
      </c>
      <c r="L50" s="8" t="s">
        <v>165</v>
      </c>
      <c r="M50" s="4" t="s">
        <v>191</v>
      </c>
      <c r="P50" s="1">
        <f>E50+$O$1</f>
        <v>27</v>
      </c>
      <c r="Q50" s="1">
        <f>F50+$O$1</f>
        <v>27</v>
      </c>
    </row>
    <row r="51" spans="1:17" s="7" customFormat="1" ht="87.75" customHeight="1">
      <c r="A51" s="8" t="s">
        <v>69</v>
      </c>
      <c r="B51" s="6"/>
      <c r="C51" s="10" t="s">
        <v>13</v>
      </c>
      <c r="D51" s="8" t="s">
        <v>147</v>
      </c>
      <c r="E51" s="7">
        <v>17</v>
      </c>
      <c r="F51" s="7">
        <v>17</v>
      </c>
      <c r="G51" s="1">
        <f t="shared" si="1"/>
        <v>18</v>
      </c>
      <c r="H51" s="1">
        <f t="shared" si="0"/>
        <v>18</v>
      </c>
      <c r="I51" s="4" t="s">
        <v>14</v>
      </c>
      <c r="J51" s="4" t="s">
        <v>16</v>
      </c>
      <c r="K51" s="8" t="s">
        <v>90</v>
      </c>
      <c r="L51" s="8" t="s">
        <v>165</v>
      </c>
      <c r="M51" s="4" t="s">
        <v>210</v>
      </c>
      <c r="P51" s="1">
        <f>E51+$O$1</f>
        <v>18</v>
      </c>
      <c r="Q51" s="1">
        <f>F51+$O$1</f>
        <v>18</v>
      </c>
    </row>
    <row r="52" spans="1:17" s="7" customFormat="1" ht="42" customHeight="1">
      <c r="A52" s="8" t="s">
        <v>70</v>
      </c>
      <c r="B52" s="6"/>
      <c r="C52" s="10" t="s">
        <v>13</v>
      </c>
      <c r="D52" s="8" t="s">
        <v>145</v>
      </c>
      <c r="E52" s="7">
        <v>7</v>
      </c>
      <c r="F52" s="7">
        <v>7</v>
      </c>
      <c r="G52" s="1">
        <f t="shared" si="1"/>
        <v>8</v>
      </c>
      <c r="H52" s="1">
        <f t="shared" si="0"/>
        <v>8</v>
      </c>
      <c r="I52" s="4" t="s">
        <v>14</v>
      </c>
      <c r="J52" s="4" t="s">
        <v>16</v>
      </c>
      <c r="K52" s="8" t="s">
        <v>100</v>
      </c>
      <c r="L52" s="8"/>
      <c r="M52" s="4" t="s">
        <v>202</v>
      </c>
      <c r="P52" s="1">
        <f>E52+$O$1</f>
        <v>8</v>
      </c>
      <c r="Q52" s="1">
        <f>F52+$O$1</f>
        <v>8</v>
      </c>
    </row>
    <row r="53" spans="1:17" s="7" customFormat="1" ht="49.5" customHeight="1">
      <c r="A53" s="8" t="s">
        <v>71</v>
      </c>
      <c r="B53" s="6"/>
      <c r="C53" s="10" t="s">
        <v>13</v>
      </c>
      <c r="D53" s="8" t="s">
        <v>148</v>
      </c>
      <c r="E53" s="7">
        <v>26</v>
      </c>
      <c r="F53" s="7">
        <v>26</v>
      </c>
      <c r="G53" s="1">
        <f t="shared" si="1"/>
        <v>27</v>
      </c>
      <c r="H53" s="1">
        <f t="shared" si="0"/>
        <v>27</v>
      </c>
      <c r="I53" s="4" t="s">
        <v>101</v>
      </c>
      <c r="J53" s="4" t="s">
        <v>118</v>
      </c>
      <c r="K53" s="8" t="s">
        <v>72</v>
      </c>
      <c r="L53" s="8" t="s">
        <v>165</v>
      </c>
      <c r="M53" s="4" t="s">
        <v>192</v>
      </c>
      <c r="P53" s="1">
        <f>E53+$O$1</f>
        <v>27</v>
      </c>
      <c r="Q53" s="1">
        <f>F53+$O$1</f>
        <v>27</v>
      </c>
    </row>
    <row r="54" spans="1:17" s="7" customFormat="1" ht="46.5" customHeight="1">
      <c r="A54" s="8" t="s">
        <v>73</v>
      </c>
      <c r="B54" s="6"/>
      <c r="C54" s="10" t="s">
        <v>13</v>
      </c>
      <c r="D54" s="8" t="s">
        <v>149</v>
      </c>
      <c r="E54" s="7">
        <v>16</v>
      </c>
      <c r="F54" s="7">
        <v>16</v>
      </c>
      <c r="G54" s="1">
        <f t="shared" si="1"/>
        <v>17</v>
      </c>
      <c r="H54" s="1">
        <f t="shared" si="0"/>
        <v>17</v>
      </c>
      <c r="I54" s="4" t="s">
        <v>14</v>
      </c>
      <c r="J54" s="1" t="s">
        <v>16</v>
      </c>
      <c r="K54" s="8" t="s">
        <v>102</v>
      </c>
      <c r="L54" s="8" t="s">
        <v>165</v>
      </c>
      <c r="M54" s="4" t="s">
        <v>199</v>
      </c>
      <c r="P54" s="1">
        <f>E54+$O$1</f>
        <v>17</v>
      </c>
      <c r="Q54" s="1">
        <f>F54+$O$1</f>
        <v>17</v>
      </c>
    </row>
    <row r="55" spans="1:17" s="7" customFormat="1" ht="146.25" customHeight="1">
      <c r="A55" s="8" t="s">
        <v>74</v>
      </c>
      <c r="B55" s="6"/>
      <c r="C55" s="10" t="s">
        <v>13</v>
      </c>
      <c r="D55" s="8" t="s">
        <v>150</v>
      </c>
      <c r="E55" s="7">
        <v>30</v>
      </c>
      <c r="F55" s="7">
        <v>30</v>
      </c>
      <c r="G55" s="1">
        <f t="shared" si="1"/>
        <v>31</v>
      </c>
      <c r="H55" s="1">
        <f t="shared" si="0"/>
        <v>31</v>
      </c>
      <c r="I55" s="4" t="s">
        <v>14</v>
      </c>
      <c r="J55" s="4" t="s">
        <v>16</v>
      </c>
      <c r="K55" s="8" t="s">
        <v>90</v>
      </c>
      <c r="L55" s="8" t="s">
        <v>165</v>
      </c>
      <c r="M55" s="4" t="s">
        <v>209</v>
      </c>
      <c r="P55" s="1">
        <f>E55+$O$1</f>
        <v>31</v>
      </c>
      <c r="Q55" s="1">
        <f>F55+$O$1</f>
        <v>31</v>
      </c>
    </row>
    <row r="56" spans="1:17" s="7" customFormat="1" ht="52.5" customHeight="1">
      <c r="A56" s="8" t="s">
        <v>75</v>
      </c>
      <c r="B56" s="6"/>
      <c r="C56" s="10" t="s">
        <v>13</v>
      </c>
      <c r="D56" s="8" t="s">
        <v>116</v>
      </c>
      <c r="E56" s="7">
        <v>25</v>
      </c>
      <c r="F56" s="7">
        <v>25</v>
      </c>
      <c r="G56" s="1">
        <f t="shared" si="1"/>
        <v>26</v>
      </c>
      <c r="H56" s="1">
        <f t="shared" si="0"/>
        <v>26</v>
      </c>
      <c r="I56" s="4" t="s">
        <v>14</v>
      </c>
      <c r="J56" s="4" t="s">
        <v>16</v>
      </c>
      <c r="K56" s="8" t="s">
        <v>18</v>
      </c>
      <c r="L56" s="8" t="s">
        <v>215</v>
      </c>
      <c r="M56" s="4" t="s">
        <v>193</v>
      </c>
      <c r="P56" s="1">
        <f>E56+$O$1</f>
        <v>26</v>
      </c>
      <c r="Q56" s="1">
        <f>F56+$O$1</f>
        <v>26</v>
      </c>
    </row>
    <row r="57" spans="1:17" s="7" customFormat="1" ht="42" customHeight="1">
      <c r="A57" s="8" t="s">
        <v>76</v>
      </c>
      <c r="B57" s="6"/>
      <c r="C57" s="10" t="s">
        <v>13</v>
      </c>
      <c r="D57" s="8" t="s">
        <v>151</v>
      </c>
      <c r="E57" s="7">
        <v>27</v>
      </c>
      <c r="F57" s="7">
        <v>27</v>
      </c>
      <c r="G57" s="1">
        <f t="shared" si="1"/>
        <v>28</v>
      </c>
      <c r="H57" s="1">
        <f t="shared" si="0"/>
        <v>28</v>
      </c>
      <c r="I57" s="4" t="s">
        <v>14</v>
      </c>
      <c r="J57" s="4" t="s">
        <v>16</v>
      </c>
      <c r="K57" s="8" t="s">
        <v>41</v>
      </c>
      <c r="L57" s="8" t="s">
        <v>165</v>
      </c>
      <c r="M57" s="4" t="s">
        <v>207</v>
      </c>
      <c r="P57" s="1">
        <f>E57+$O$1</f>
        <v>28</v>
      </c>
      <c r="Q57" s="1">
        <f>F57+$O$1</f>
        <v>28</v>
      </c>
    </row>
    <row r="58" spans="1:17" s="7" customFormat="1" ht="56.25" customHeight="1">
      <c r="A58" s="8" t="s">
        <v>77</v>
      </c>
      <c r="B58" s="6"/>
      <c r="C58" s="10" t="s">
        <v>159</v>
      </c>
      <c r="D58" s="8" t="s">
        <v>164</v>
      </c>
      <c r="E58" s="7">
        <v>0</v>
      </c>
      <c r="F58" s="7">
        <v>0</v>
      </c>
      <c r="G58" s="1">
        <f t="shared" si="1"/>
        <v>1</v>
      </c>
      <c r="H58" s="1">
        <f t="shared" si="0"/>
        <v>1</v>
      </c>
      <c r="I58" s="4" t="s">
        <v>78</v>
      </c>
      <c r="J58" s="4" t="s">
        <v>16</v>
      </c>
      <c r="K58" s="8" t="s">
        <v>79</v>
      </c>
      <c r="L58" s="8"/>
      <c r="M58" s="4"/>
      <c r="P58" s="1">
        <f>E58+$O$1</f>
        <v>1</v>
      </c>
      <c r="Q58" s="1">
        <f>F58+$O$1</f>
        <v>1</v>
      </c>
    </row>
    <row r="59" spans="1:17" s="7" customFormat="1" ht="59.25" customHeight="1">
      <c r="A59" s="8" t="s">
        <v>80</v>
      </c>
      <c r="B59" s="6"/>
      <c r="C59" s="10" t="s">
        <v>13</v>
      </c>
      <c r="D59" s="8" t="s">
        <v>122</v>
      </c>
      <c r="E59" s="7">
        <v>33</v>
      </c>
      <c r="F59" s="7">
        <v>33</v>
      </c>
      <c r="G59" s="1">
        <f t="shared" si="1"/>
        <v>34</v>
      </c>
      <c r="H59" s="1">
        <f t="shared" si="0"/>
        <v>34</v>
      </c>
      <c r="I59" s="4" t="s">
        <v>14</v>
      </c>
      <c r="J59" s="4" t="s">
        <v>23</v>
      </c>
      <c r="K59" s="8" t="s">
        <v>90</v>
      </c>
      <c r="L59" s="8" t="s">
        <v>216</v>
      </c>
      <c r="M59" s="4" t="s">
        <v>213</v>
      </c>
      <c r="P59" s="1">
        <f>E59+$O$1</f>
        <v>34</v>
      </c>
      <c r="Q59" s="1">
        <f>F59+$O$1</f>
        <v>34</v>
      </c>
    </row>
    <row r="60" spans="1:17" s="7" customFormat="1" ht="42" customHeight="1">
      <c r="A60" s="8" t="s">
        <v>81</v>
      </c>
      <c r="B60" s="6"/>
      <c r="C60" s="10" t="s">
        <v>152</v>
      </c>
      <c r="D60" s="8" t="s">
        <v>153</v>
      </c>
      <c r="E60" s="7">
        <v>35</v>
      </c>
      <c r="F60" s="7">
        <v>5</v>
      </c>
      <c r="G60" s="1">
        <f t="shared" si="1"/>
        <v>36</v>
      </c>
      <c r="H60" s="1">
        <f t="shared" si="0"/>
        <v>6</v>
      </c>
      <c r="I60" s="4" t="s">
        <v>78</v>
      </c>
      <c r="J60" s="1" t="s">
        <v>16</v>
      </c>
      <c r="K60" s="8" t="s">
        <v>72</v>
      </c>
      <c r="L60" s="8"/>
      <c r="M60" s="4" t="s">
        <v>219</v>
      </c>
      <c r="P60" s="1">
        <f>E60+$O$1</f>
        <v>36</v>
      </c>
      <c r="Q60" s="1">
        <f>F60+$O$1</f>
        <v>6</v>
      </c>
    </row>
    <row r="61" spans="1:17" s="7" customFormat="1" ht="87" customHeight="1">
      <c r="A61" s="8" t="s">
        <v>82</v>
      </c>
      <c r="B61" s="6"/>
      <c r="C61" s="10" t="s">
        <v>13</v>
      </c>
      <c r="D61" s="8" t="s">
        <v>122</v>
      </c>
      <c r="E61" s="7">
        <v>25</v>
      </c>
      <c r="F61" s="7">
        <v>25</v>
      </c>
      <c r="G61" s="1">
        <f t="shared" si="1"/>
        <v>26</v>
      </c>
      <c r="H61" s="1">
        <f t="shared" si="0"/>
        <v>26</v>
      </c>
      <c r="I61" s="4" t="s">
        <v>14</v>
      </c>
      <c r="J61" s="4" t="s">
        <v>23</v>
      </c>
      <c r="K61" s="8" t="s">
        <v>18</v>
      </c>
      <c r="L61" s="8" t="s">
        <v>215</v>
      </c>
      <c r="M61" s="4" t="s">
        <v>194</v>
      </c>
      <c r="P61" s="1">
        <f>E61+$O$1</f>
        <v>26</v>
      </c>
      <c r="Q61" s="1">
        <f>F61+$O$1</f>
        <v>26</v>
      </c>
    </row>
    <row r="62" spans="1:17" s="7" customFormat="1" ht="111" customHeight="1">
      <c r="A62" s="8" t="s">
        <v>83</v>
      </c>
      <c r="B62" s="6"/>
      <c r="C62" s="10" t="s">
        <v>13</v>
      </c>
      <c r="D62" s="8" t="s">
        <v>122</v>
      </c>
      <c r="E62" s="7">
        <v>36</v>
      </c>
      <c r="F62" s="7">
        <v>36</v>
      </c>
      <c r="G62" s="1">
        <f t="shared" si="1"/>
        <v>37</v>
      </c>
      <c r="H62" s="1">
        <f t="shared" si="0"/>
        <v>37</v>
      </c>
      <c r="I62" s="4" t="s">
        <v>14</v>
      </c>
      <c r="J62" s="1" t="s">
        <v>16</v>
      </c>
      <c r="K62" s="8" t="s">
        <v>18</v>
      </c>
      <c r="L62" s="8" t="s">
        <v>215</v>
      </c>
      <c r="M62" s="4" t="s">
        <v>195</v>
      </c>
      <c r="P62" s="1">
        <f>E62+$O$1</f>
        <v>37</v>
      </c>
      <c r="Q62" s="1">
        <f>F62+$O$1</f>
        <v>37</v>
      </c>
    </row>
    <row r="63" spans="1:17" s="7" customFormat="1" ht="60" customHeight="1">
      <c r="A63" s="8" t="s">
        <v>84</v>
      </c>
      <c r="B63" s="6"/>
      <c r="C63" s="10" t="s">
        <v>13</v>
      </c>
      <c r="D63" s="8" t="s">
        <v>122</v>
      </c>
      <c r="E63" s="7">
        <v>52</v>
      </c>
      <c r="F63" s="7">
        <v>41</v>
      </c>
      <c r="G63" s="1">
        <f t="shared" si="1"/>
        <v>53</v>
      </c>
      <c r="H63" s="1">
        <f t="shared" si="0"/>
        <v>42</v>
      </c>
      <c r="I63" s="4" t="s">
        <v>14</v>
      </c>
      <c r="J63" s="1" t="s">
        <v>118</v>
      </c>
      <c r="K63" s="8" t="s">
        <v>18</v>
      </c>
      <c r="L63" s="8" t="s">
        <v>216</v>
      </c>
      <c r="M63" s="4" t="s">
        <v>196</v>
      </c>
      <c r="P63" s="1">
        <f>E63+$O$1</f>
        <v>53</v>
      </c>
      <c r="Q63" s="1">
        <f>F63+$O$1</f>
        <v>42</v>
      </c>
    </row>
    <row r="64" spans="1:17" s="7" customFormat="1" ht="42" customHeight="1">
      <c r="A64" s="8" t="s">
        <v>85</v>
      </c>
      <c r="B64" s="6"/>
      <c r="C64" s="10" t="s">
        <v>13</v>
      </c>
      <c r="D64" s="8" t="s">
        <v>154</v>
      </c>
      <c r="E64" s="7">
        <v>7</v>
      </c>
      <c r="F64" s="7">
        <v>7</v>
      </c>
      <c r="G64" s="1">
        <f t="shared" si="1"/>
        <v>8</v>
      </c>
      <c r="H64" s="1">
        <f t="shared" si="0"/>
        <v>8</v>
      </c>
      <c r="I64" s="4" t="s">
        <v>14</v>
      </c>
      <c r="J64" s="1" t="s">
        <v>157</v>
      </c>
      <c r="K64" s="8" t="s">
        <v>15</v>
      </c>
      <c r="L64" s="8" t="s">
        <v>165</v>
      </c>
      <c r="M64" s="4" t="s">
        <v>177</v>
      </c>
      <c r="P64" s="1">
        <f>E64+$O$1</f>
        <v>8</v>
      </c>
      <c r="Q64" s="1">
        <f>F64+$O$1</f>
        <v>8</v>
      </c>
    </row>
    <row r="65" spans="1:17" s="7" customFormat="1" ht="57" customHeight="1">
      <c r="A65" s="8" t="s">
        <v>103</v>
      </c>
      <c r="B65" s="6"/>
      <c r="C65" s="10" t="s">
        <v>13</v>
      </c>
      <c r="D65" s="8" t="s">
        <v>154</v>
      </c>
      <c r="E65" s="7">
        <v>32</v>
      </c>
      <c r="F65" s="7">
        <v>32</v>
      </c>
      <c r="G65" s="1">
        <f t="shared" si="1"/>
        <v>33</v>
      </c>
      <c r="H65" s="1">
        <f t="shared" si="0"/>
        <v>33</v>
      </c>
      <c r="I65" s="4" t="s">
        <v>14</v>
      </c>
      <c r="J65" s="1" t="s">
        <v>16</v>
      </c>
      <c r="K65" s="8" t="s">
        <v>15</v>
      </c>
      <c r="L65" s="8" t="s">
        <v>165</v>
      </c>
      <c r="M65" s="4" t="s">
        <v>181</v>
      </c>
      <c r="P65" s="1">
        <f>E65+$O$1</f>
        <v>33</v>
      </c>
      <c r="Q65" s="1">
        <f>F65+$O$1</f>
        <v>33</v>
      </c>
    </row>
    <row r="66" spans="1:17" s="7" customFormat="1" ht="42" customHeight="1">
      <c r="A66" s="8" t="s">
        <v>87</v>
      </c>
      <c r="B66" s="6"/>
      <c r="C66" s="10" t="s">
        <v>152</v>
      </c>
      <c r="D66" s="8" t="s">
        <v>156</v>
      </c>
      <c r="E66" s="7">
        <v>42</v>
      </c>
      <c r="F66" s="7">
        <v>42</v>
      </c>
      <c r="G66" s="1">
        <f t="shared" si="1"/>
        <v>43</v>
      </c>
      <c r="H66" s="1">
        <f t="shared" si="0"/>
        <v>43</v>
      </c>
      <c r="I66" s="4" t="s">
        <v>14</v>
      </c>
      <c r="J66" s="1" t="s">
        <v>16</v>
      </c>
      <c r="K66" s="8" t="s">
        <v>79</v>
      </c>
      <c r="L66" s="8"/>
      <c r="M66" s="4" t="s">
        <v>169</v>
      </c>
      <c r="P66" s="1">
        <f>E66+$O$1</f>
        <v>43</v>
      </c>
      <c r="Q66" s="1">
        <f>F66+$O$1</f>
        <v>43</v>
      </c>
    </row>
    <row r="67" spans="1:17" s="7" customFormat="1" ht="51" customHeight="1">
      <c r="A67" s="8" t="s">
        <v>88</v>
      </c>
      <c r="B67" s="6"/>
      <c r="C67" s="10" t="s">
        <v>158</v>
      </c>
      <c r="D67" s="8" t="s">
        <v>155</v>
      </c>
      <c r="E67" s="7">
        <v>46</v>
      </c>
      <c r="F67" s="7">
        <v>46</v>
      </c>
      <c r="G67" s="1">
        <f t="shared" si="1"/>
        <v>47</v>
      </c>
      <c r="H67" s="1">
        <f t="shared" si="0"/>
        <v>47</v>
      </c>
      <c r="I67" s="4" t="s">
        <v>14</v>
      </c>
      <c r="J67" s="1" t="s">
        <v>16</v>
      </c>
      <c r="K67" s="8" t="s">
        <v>18</v>
      </c>
      <c r="L67" s="8" t="s">
        <v>216</v>
      </c>
      <c r="M67" s="4" t="s">
        <v>197</v>
      </c>
      <c r="P67" s="1">
        <f>E67+$O$1</f>
        <v>47</v>
      </c>
      <c r="Q67" s="1">
        <f>F67+$O$1</f>
        <v>47</v>
      </c>
    </row>
    <row r="68" spans="1:17" s="7" customFormat="1" ht="30" customHeight="1">
      <c r="A68" s="8" t="s">
        <v>105</v>
      </c>
      <c r="C68" s="8" t="s">
        <v>133</v>
      </c>
      <c r="D68" s="8" t="s">
        <v>139</v>
      </c>
      <c r="E68" s="7">
        <v>22</v>
      </c>
      <c r="F68" s="7">
        <v>22</v>
      </c>
      <c r="G68" s="1">
        <f t="shared" si="1"/>
        <v>23</v>
      </c>
      <c r="H68" s="1">
        <f t="shared" si="0"/>
        <v>23</v>
      </c>
      <c r="I68" s="8" t="s">
        <v>108</v>
      </c>
      <c r="J68" s="8" t="s">
        <v>118</v>
      </c>
      <c r="K68" s="8" t="s">
        <v>30</v>
      </c>
      <c r="L68" s="8" t="s">
        <v>165</v>
      </c>
      <c r="M68" s="4" t="s">
        <v>217</v>
      </c>
      <c r="P68" s="1">
        <f>E68+$O$1</f>
        <v>23</v>
      </c>
      <c r="Q68" s="1">
        <f>F68+$O$1</f>
        <v>23</v>
      </c>
    </row>
    <row r="69" spans="1:17" s="7" customFormat="1" ht="42" customHeight="1">
      <c r="A69" s="8" t="s">
        <v>104</v>
      </c>
      <c r="B69" s="6"/>
      <c r="C69" s="10" t="s">
        <v>133</v>
      </c>
      <c r="D69" s="8" t="s">
        <v>134</v>
      </c>
      <c r="E69" s="7">
        <v>30</v>
      </c>
      <c r="F69" s="7">
        <v>30</v>
      </c>
      <c r="G69" s="1">
        <f t="shared" si="1"/>
        <v>31</v>
      </c>
      <c r="H69" s="1">
        <f t="shared" si="0"/>
        <v>31</v>
      </c>
      <c r="I69" s="4" t="s">
        <v>14</v>
      </c>
      <c r="J69" s="1" t="s">
        <v>16</v>
      </c>
      <c r="K69" s="8" t="s">
        <v>109</v>
      </c>
      <c r="L69" s="8" t="s">
        <v>215</v>
      </c>
      <c r="M69" s="4" t="s">
        <v>173</v>
      </c>
      <c r="P69" s="1">
        <f>E69+$O$1</f>
        <v>31</v>
      </c>
      <c r="Q69" s="1">
        <f>F69+$O$1</f>
        <v>31</v>
      </c>
    </row>
    <row r="70" spans="1:17" s="7" customFormat="1" ht="42" customHeight="1">
      <c r="A70" s="8" t="s">
        <v>106</v>
      </c>
      <c r="B70" s="6"/>
      <c r="C70" s="10" t="s">
        <v>119</v>
      </c>
      <c r="D70" s="8" t="s">
        <v>120</v>
      </c>
      <c r="E70" s="7">
        <v>27</v>
      </c>
      <c r="F70" s="7">
        <v>27</v>
      </c>
      <c r="G70" s="1">
        <f t="shared" si="1"/>
        <v>28</v>
      </c>
      <c r="H70" s="1">
        <f t="shared" si="0"/>
        <v>28</v>
      </c>
      <c r="I70" s="4" t="s">
        <v>110</v>
      </c>
      <c r="J70" s="1" t="s">
        <v>16</v>
      </c>
      <c r="K70" s="8"/>
      <c r="L70" s="8"/>
      <c r="M70" s="4" t="s">
        <v>218</v>
      </c>
      <c r="P70" s="1">
        <f>E70+$O$1</f>
        <v>28</v>
      </c>
      <c r="Q70" s="1">
        <f>F70+$O$1</f>
        <v>28</v>
      </c>
    </row>
    <row r="71" spans="1:17" s="7" customFormat="1" ht="42" customHeight="1">
      <c r="A71" s="8" t="s">
        <v>107</v>
      </c>
      <c r="B71" s="6"/>
      <c r="C71" s="10" t="s">
        <v>158</v>
      </c>
      <c r="D71" s="8" t="s">
        <v>120</v>
      </c>
      <c r="E71" s="7">
        <v>33</v>
      </c>
      <c r="F71" s="7">
        <v>33</v>
      </c>
      <c r="G71" s="1">
        <f t="shared" si="1"/>
        <v>34</v>
      </c>
      <c r="H71" s="1">
        <f t="shared" si="0"/>
        <v>34</v>
      </c>
      <c r="I71" s="4" t="s">
        <v>14</v>
      </c>
      <c r="J71" s="1" t="s">
        <v>16</v>
      </c>
      <c r="K71" s="8" t="s">
        <v>18</v>
      </c>
      <c r="L71" s="8"/>
      <c r="M71" s="4"/>
      <c r="P71" s="1">
        <f>E71+$O$1</f>
        <v>34</v>
      </c>
      <c r="Q71" s="1">
        <f>F71+$O$1</f>
        <v>34</v>
      </c>
    </row>
    <row r="72" spans="1:17" s="7" customFormat="1" ht="42" customHeight="1">
      <c r="A72" s="8" t="s">
        <v>111</v>
      </c>
      <c r="B72" s="6"/>
      <c r="C72" s="10" t="s">
        <v>115</v>
      </c>
      <c r="D72" s="8" t="s">
        <v>161</v>
      </c>
      <c r="E72" s="7">
        <v>17</v>
      </c>
      <c r="F72" s="7">
        <v>8</v>
      </c>
      <c r="G72" s="1">
        <f t="shared" si="1"/>
        <v>18</v>
      </c>
      <c r="H72" s="1">
        <f t="shared" si="0"/>
        <v>9</v>
      </c>
      <c r="I72" s="4" t="s">
        <v>20</v>
      </c>
      <c r="J72" s="1" t="s">
        <v>16</v>
      </c>
      <c r="K72" s="8"/>
      <c r="L72" s="8"/>
      <c r="M72" s="4"/>
      <c r="P72" s="1">
        <f>E72+$O$1</f>
        <v>18</v>
      </c>
      <c r="Q72" s="1">
        <f>F72+$O$1</f>
        <v>9</v>
      </c>
    </row>
    <row r="73" spans="1:17" s="7" customFormat="1" ht="42" customHeight="1">
      <c r="A73" s="8" t="s">
        <v>141</v>
      </c>
      <c r="B73" s="6"/>
      <c r="C73" s="10" t="s">
        <v>13</v>
      </c>
      <c r="D73" s="8" t="s">
        <v>131</v>
      </c>
      <c r="E73" s="7">
        <v>11</v>
      </c>
      <c r="F73" s="7">
        <v>6</v>
      </c>
      <c r="G73" s="1">
        <f t="shared" si="1"/>
        <v>12</v>
      </c>
      <c r="H73" s="1">
        <f>Q73</f>
        <v>7</v>
      </c>
      <c r="I73" s="4" t="s">
        <v>14</v>
      </c>
      <c r="J73" s="1" t="s">
        <v>16</v>
      </c>
      <c r="K73" s="8" t="s">
        <v>92</v>
      </c>
      <c r="L73" s="8"/>
      <c r="M73" s="4" t="s">
        <v>205</v>
      </c>
      <c r="P73" s="1">
        <f>E73+$O$1</f>
        <v>12</v>
      </c>
      <c r="Q73" s="1">
        <f>F73+$O$1</f>
        <v>7</v>
      </c>
    </row>
    <row r="74" spans="1:17" s="7" customFormat="1" ht="42" customHeight="1">
      <c r="A74" s="8" t="s">
        <v>143</v>
      </c>
      <c r="B74" s="6"/>
      <c r="C74" s="10" t="s">
        <v>159</v>
      </c>
      <c r="D74" s="8" t="s">
        <v>160</v>
      </c>
      <c r="E74" s="7">
        <v>6</v>
      </c>
      <c r="F74" s="7">
        <v>3</v>
      </c>
      <c r="G74" s="1">
        <f>P74</f>
        <v>7</v>
      </c>
      <c r="H74" s="1">
        <f>Q74</f>
        <v>4</v>
      </c>
      <c r="I74" s="4" t="s">
        <v>144</v>
      </c>
      <c r="J74" s="1" t="s">
        <v>118</v>
      </c>
      <c r="K74" s="8"/>
      <c r="L74" s="8"/>
      <c r="M74" s="4"/>
      <c r="P74" s="1">
        <f>E74+$O$1</f>
        <v>7</v>
      </c>
      <c r="Q74" s="1">
        <f>F74+$O$1</f>
        <v>4</v>
      </c>
    </row>
    <row r="75" spans="1:17" s="7" customFormat="1" ht="42" customHeight="1">
      <c r="A75" s="8" t="s">
        <v>113</v>
      </c>
      <c r="B75" s="6"/>
      <c r="C75" s="10" t="s">
        <v>13</v>
      </c>
      <c r="D75" s="8" t="s">
        <v>122</v>
      </c>
      <c r="E75" s="7">
        <v>30</v>
      </c>
      <c r="F75" s="7">
        <v>30</v>
      </c>
      <c r="G75" s="1">
        <f>P75</f>
        <v>31</v>
      </c>
      <c r="H75" s="1">
        <f>Q75</f>
        <v>31</v>
      </c>
      <c r="I75" s="4" t="s">
        <v>5</v>
      </c>
      <c r="J75" s="1" t="s">
        <v>118</v>
      </c>
      <c r="K75" s="8"/>
      <c r="L75" s="8"/>
      <c r="M75" s="4"/>
      <c r="P75" s="1">
        <f>E75+$O$1</f>
        <v>31</v>
      </c>
      <c r="Q75" s="1">
        <f>F75+$O$1</f>
        <v>31</v>
      </c>
    </row>
    <row r="77" spans="2:3" s="28" customFormat="1" ht="9">
      <c r="B77" s="30"/>
      <c r="C77" s="28" t="s">
        <v>6</v>
      </c>
    </row>
  </sheetData>
  <sheetProtection formatCells="0" formatColumns="0" formatRows="0"/>
  <mergeCells count="17">
    <mergeCell ref="P1:Q6"/>
    <mergeCell ref="G5:G6"/>
    <mergeCell ref="H5:H6"/>
    <mergeCell ref="A1:M1"/>
    <mergeCell ref="L6:L7"/>
    <mergeCell ref="A5:A7"/>
    <mergeCell ref="C5:C7"/>
    <mergeCell ref="K5:K7"/>
    <mergeCell ref="I5:I7"/>
    <mergeCell ref="J5:J7"/>
    <mergeCell ref="A2:M2"/>
    <mergeCell ref="M5:M7"/>
    <mergeCell ref="E5:F5"/>
    <mergeCell ref="A4:M4"/>
    <mergeCell ref="A3:M3"/>
    <mergeCell ref="D5:D7"/>
    <mergeCell ref="B5:B7"/>
  </mergeCells>
  <printOptions/>
  <pageMargins left="1.18110236220472" right="0.590551181102362" top="0.590551181102362" bottom="0.590551181102362" header="0.511811023622047" footer="0.511811023622047"/>
  <pageSetup firstPageNumber="1" useFirstPageNumber="1" horizontalDpi="300" verticalDpi="300" orientation="landscape" pageOrder="overThenDown" paperSize="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cp:lastPrinted>2017-10-03T08:09:42Z</cp:lastPrinted>
  <dcterms:created xsi:type="dcterms:W3CDTF">2006-05-18T06:34:21Z</dcterms:created>
  <dcterms:modified xsi:type="dcterms:W3CDTF">2023-12-14T06:56:41Z</dcterms:modified>
  <cp:category/>
  <cp:version/>
  <cp:contentType/>
  <cp:contentStatus/>
</cp:coreProperties>
</file>